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bert-server\users\jpoland\LocalFiles\C2\Town Report FY21\"/>
    </mc:Choice>
  </mc:AlternateContent>
  <xr:revisionPtr revIDLastSave="0" documentId="13_ncr:1_{FD4C473A-3A64-4CFB-902F-57C1E1BCC236}" xr6:coauthVersionLast="47" xr6:coauthVersionMax="47" xr10:uidLastSave="{00000000-0000-0000-0000-000000000000}"/>
  <bookViews>
    <workbookView xWindow="-120" yWindow="-120" windowWidth="24240" windowHeight="13140" xr2:uid="{0E0F9E20-FB22-4486-9FCA-FB1A7A41EAC6}"/>
  </bookViews>
  <sheets>
    <sheet name="Sheet1" sheetId="1" r:id="rId1"/>
  </sheets>
  <definedNames>
    <definedName name="_xlnm.Print_Area" localSheetId="0">Sheet1!$B$1:$P$52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9" i="1" l="1"/>
  <c r="P40" i="1"/>
  <c r="P30" i="1"/>
  <c r="P23" i="1"/>
  <c r="P22" i="1"/>
  <c r="N50" i="1"/>
  <c r="L50" i="1"/>
  <c r="J50" i="1"/>
  <c r="H50" i="1"/>
  <c r="F50" i="1"/>
  <c r="P49" i="1"/>
  <c r="P48" i="1"/>
  <c r="P47" i="1"/>
  <c r="P46" i="1"/>
  <c r="P45" i="1"/>
  <c r="N42" i="1"/>
  <c r="L42" i="1"/>
  <c r="J42" i="1"/>
  <c r="H42" i="1"/>
  <c r="F42" i="1"/>
  <c r="P41" i="1"/>
  <c r="P38" i="1"/>
  <c r="P37" i="1"/>
  <c r="P36" i="1"/>
  <c r="P35" i="1"/>
  <c r="P34" i="1"/>
  <c r="P33" i="1"/>
  <c r="P32" i="1"/>
  <c r="P29" i="1"/>
  <c r="N25" i="1"/>
  <c r="L25" i="1"/>
  <c r="J25" i="1"/>
  <c r="H25" i="1"/>
  <c r="F25" i="1"/>
  <c r="P24" i="1"/>
  <c r="P21" i="1"/>
  <c r="P20" i="1"/>
  <c r="P19" i="1"/>
  <c r="P18" i="1"/>
  <c r="P17" i="1"/>
  <c r="P16" i="1"/>
  <c r="P15" i="1"/>
  <c r="P14" i="1"/>
  <c r="P13" i="1"/>
  <c r="P11" i="1"/>
  <c r="L52" i="1" l="1"/>
  <c r="N52" i="1"/>
  <c r="F52" i="1"/>
  <c r="P25" i="1"/>
  <c r="P50" i="1"/>
  <c r="P42" i="1"/>
  <c r="H52" i="1"/>
  <c r="J52" i="1"/>
  <c r="P52" i="1" l="1"/>
</calcChain>
</file>

<file path=xl/sharedStrings.xml><?xml version="1.0" encoding="utf-8"?>
<sst xmlns="http://schemas.openxmlformats.org/spreadsheetml/2006/main" count="62" uniqueCount="56">
  <si>
    <t>TOWN OF BERLIN</t>
  </si>
  <si>
    <t>Combined Balance Sheet - All Fund Types and Account Groups</t>
  </si>
  <si>
    <t>(Unaudited)</t>
  </si>
  <si>
    <t xml:space="preserve"> </t>
  </si>
  <si>
    <t>Fiduciary</t>
  </si>
  <si>
    <t>Account</t>
  </si>
  <si>
    <t>Governmental Fund Types</t>
  </si>
  <si>
    <t>Fund Types</t>
  </si>
  <si>
    <t>Groups</t>
  </si>
  <si>
    <t>Totals</t>
  </si>
  <si>
    <t>Special</t>
  </si>
  <si>
    <t>Capital</t>
  </si>
  <si>
    <t>Trust and</t>
  </si>
  <si>
    <t>Long-term</t>
  </si>
  <si>
    <t>(Memorandum</t>
  </si>
  <si>
    <t>General</t>
  </si>
  <si>
    <t>Revenue</t>
  </si>
  <si>
    <t>Projects</t>
  </si>
  <si>
    <t>Agency</t>
  </si>
  <si>
    <t>Debt</t>
  </si>
  <si>
    <t>Only)</t>
  </si>
  <si>
    <t>ASSETS</t>
  </si>
  <si>
    <t>Cash and cash equivalents</t>
  </si>
  <si>
    <t>Receivables:</t>
  </si>
  <si>
    <t>Personal property taxes</t>
  </si>
  <si>
    <t>Deferred taxes</t>
  </si>
  <si>
    <t>Allowance for abatements and exemptions</t>
  </si>
  <si>
    <t>Tax liens</t>
  </si>
  <si>
    <t>Tax foreclosures</t>
  </si>
  <si>
    <t>Motor vehicle excise</t>
  </si>
  <si>
    <t>Departmental</t>
  </si>
  <si>
    <t>Other receivables</t>
  </si>
  <si>
    <t>Amounts to be provided - payment of bonds</t>
  </si>
  <si>
    <t xml:space="preserve">  Total Assets</t>
  </si>
  <si>
    <t>LIABILITIES AND FUND EQUITY</t>
  </si>
  <si>
    <t>Liabilities:</t>
  </si>
  <si>
    <t>Agency Funds</t>
  </si>
  <si>
    <t>Deferred revenue:</t>
  </si>
  <si>
    <t>Real and personal property taxes</t>
  </si>
  <si>
    <t>Bond Anticipation Note</t>
  </si>
  <si>
    <t>Bonds payable</t>
  </si>
  <si>
    <t xml:space="preserve">  Total Liabilities</t>
  </si>
  <si>
    <t>Fund Equity:</t>
  </si>
  <si>
    <t>Reserved for encumbrances</t>
  </si>
  <si>
    <t>Reserved for expenditures</t>
  </si>
  <si>
    <t>Reserved for continuing appropriations</t>
  </si>
  <si>
    <t>Reserved for appropriation deficit</t>
  </si>
  <si>
    <t>Undesignated fund balance</t>
  </si>
  <si>
    <t xml:space="preserve">  Total Fund Equity</t>
  </si>
  <si>
    <t xml:space="preserve">  Total Liabilities and Fund Equity</t>
  </si>
  <si>
    <t>as of  June 30, 2021</t>
  </si>
  <si>
    <t>Real estate / CPA taxes</t>
  </si>
  <si>
    <t>Prepaid - 99 year lease</t>
  </si>
  <si>
    <t>Due to/from Treasurer adjustments</t>
  </si>
  <si>
    <t>Accrued Payroll</t>
  </si>
  <si>
    <t>Payroll withholdings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</si>
</sst>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Continuous"/>
    </xf>
    <xf numFmtId="49" fontId="2" fillId="0" borderId="0" xfId="1" applyNumberFormat="1" applyFont="1" applyFill="1" applyAlignment="1">
      <alignment horizontal="centerContinuous"/>
    </xf>
    <xf numFmtId="43" fontId="0" fillId="0" borderId="0" xfId="0" applyNumberFormat="1"/>
    <xf numFmtId="0" fontId="0" fillId="0" borderId="0" xfId="0" applyAlignment="1">
      <alignment horizontal="center"/>
    </xf>
    <xf numFmtId="49" fontId="0" fillId="0" borderId="0" xfId="1" applyNumberFormat="1" applyFont="1" applyFill="1" applyAlignment="1">
      <alignment horizontal="center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49" fontId="0" fillId="0" borderId="1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Continuous"/>
    </xf>
    <xf numFmtId="49" fontId="0" fillId="0" borderId="0" xfId="1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Continuous"/>
    </xf>
    <xf numFmtId="0" fontId="0" fillId="2" borderId="0" xfId="0" applyFill="1" applyAlignment="1">
      <alignment horizontal="center"/>
    </xf>
    <xf numFmtId="0" fontId="0" fillId="2" borderId="0" xfId="0" applyFill="1"/>
    <xf numFmtId="49" fontId="0" fillId="2" borderId="0" xfId="1" applyNumberFormat="1" applyFont="1" applyFill="1" applyBorder="1" applyAlignment="1">
      <alignment horizontal="center"/>
    </xf>
    <xf numFmtId="39" fontId="0" fillId="0" borderId="0" xfId="1" applyNumberFormat="1" applyFont="1" applyFill="1"/>
    <xf numFmtId="39" fontId="0" fillId="2" borderId="0" xfId="1" applyNumberFormat="1" applyFont="1" applyFill="1"/>
    <xf numFmtId="39" fontId="4" fillId="0" borderId="0" xfId="1" applyNumberFormat="1" applyFont="1" applyFill="1"/>
    <xf numFmtId="39" fontId="0" fillId="2" borderId="2" xfId="1" applyNumberFormat="1" applyFont="1" applyFill="1" applyBorder="1"/>
    <xf numFmtId="43" fontId="0" fillId="0" borderId="0" xfId="1" applyFont="1" applyFill="1"/>
    <xf numFmtId="43" fontId="0" fillId="2" borderId="0" xfId="1" applyFont="1" applyFill="1"/>
    <xf numFmtId="39" fontId="0" fillId="2" borderId="3" xfId="1" applyNumberFormat="1" applyFont="1" applyFill="1" applyBorder="1"/>
    <xf numFmtId="43" fontId="0" fillId="0" borderId="0" xfId="1" applyFont="1" applyFill="1" applyBorder="1"/>
    <xf numFmtId="39" fontId="0" fillId="2" borderId="4" xfId="1" applyNumberFormat="1" applyFont="1" applyFill="1" applyBorder="1"/>
    <xf numFmtId="39" fontId="0" fillId="0" borderId="0" xfId="0" applyNumberFormat="1"/>
    <xf numFmtId="0" fontId="5" fillId="0" borderId="0" xfId="0" applyFont="1" applyAlignment="1">
      <alignment horizontal="centerContinuous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38758-FE58-453D-9992-456691943B45}">
  <sheetPr>
    <pageSetUpPr fitToPage="1"/>
  </sheetPr>
  <dimension ref="B1:P54"/>
  <sheetViews>
    <sheetView tabSelected="1" topLeftCell="A29" workbookViewId="0">
      <selection activeCell="P50" sqref="P50"/>
    </sheetView>
  </sheetViews>
  <sheetFormatPr defaultRowHeight="15" x14ac:dyDescent="0.25"/>
  <cols>
    <col min="5" max="5" width="21.7109375" customWidth="1"/>
    <col min="6" max="6" width="13.28515625" customWidth="1"/>
    <col min="7" max="7" width="1.7109375" customWidth="1"/>
    <col min="8" max="8" width="13.28515625" customWidth="1"/>
    <col min="9" max="9" width="1.7109375" customWidth="1"/>
    <col min="10" max="10" width="13.28515625" customWidth="1"/>
    <col min="11" max="11" width="1.7109375" customWidth="1"/>
    <col min="12" max="12" width="13.28515625" customWidth="1"/>
    <col min="13" max="13" width="1.7109375" customWidth="1"/>
    <col min="14" max="14" width="13.28515625" customWidth="1"/>
    <col min="15" max="15" width="1.7109375" customWidth="1"/>
    <col min="16" max="16" width="13.28515625" customWidth="1"/>
  </cols>
  <sheetData>
    <row r="1" spans="2:16" x14ac:dyDescent="0.25"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2:16" x14ac:dyDescent="0.25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1"/>
      <c r="P2" s="1"/>
    </row>
    <row r="3" spans="2:16" x14ac:dyDescent="0.25">
      <c r="B3" s="1" t="s">
        <v>50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1"/>
      <c r="P3" s="1"/>
    </row>
    <row r="4" spans="2:16" x14ac:dyDescent="0.25">
      <c r="B4" s="1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"/>
      <c r="P4" s="1"/>
    </row>
    <row r="5" spans="2:16" x14ac:dyDescent="0.25">
      <c r="D5" t="s">
        <v>3</v>
      </c>
      <c r="F5" s="3"/>
      <c r="L5" s="4" t="s">
        <v>4</v>
      </c>
      <c r="M5" s="4"/>
      <c r="N5" s="5" t="s">
        <v>5</v>
      </c>
      <c r="O5" s="4"/>
      <c r="P5" s="4"/>
    </row>
    <row r="6" spans="2:16" x14ac:dyDescent="0.25">
      <c r="F6" s="6" t="s">
        <v>6</v>
      </c>
      <c r="G6" s="6"/>
      <c r="H6" s="6"/>
      <c r="I6" s="6"/>
      <c r="J6" s="6"/>
      <c r="L6" s="7" t="s">
        <v>7</v>
      </c>
      <c r="M6" s="4"/>
      <c r="N6" s="8" t="s">
        <v>8</v>
      </c>
      <c r="O6" s="4"/>
      <c r="P6" s="4" t="s">
        <v>9</v>
      </c>
    </row>
    <row r="7" spans="2:16" x14ac:dyDescent="0.25">
      <c r="F7" s="4"/>
      <c r="G7" s="4"/>
      <c r="H7" s="4" t="s">
        <v>10</v>
      </c>
      <c r="I7" s="4"/>
      <c r="J7" s="4" t="s">
        <v>11</v>
      </c>
      <c r="K7" s="4"/>
      <c r="L7" s="4" t="s">
        <v>12</v>
      </c>
      <c r="M7" s="4"/>
      <c r="N7" s="5" t="s">
        <v>13</v>
      </c>
      <c r="O7" s="4"/>
      <c r="P7" s="4" t="s">
        <v>14</v>
      </c>
    </row>
    <row r="8" spans="2:16" x14ac:dyDescent="0.25">
      <c r="C8" s="9"/>
      <c r="F8" s="7" t="s">
        <v>15</v>
      </c>
      <c r="G8" s="4"/>
      <c r="H8" s="7" t="s">
        <v>16</v>
      </c>
      <c r="I8" s="4"/>
      <c r="J8" s="7" t="s">
        <v>17</v>
      </c>
      <c r="K8" s="4"/>
      <c r="L8" s="7" t="s">
        <v>18</v>
      </c>
      <c r="M8" s="4"/>
      <c r="N8" s="8" t="s">
        <v>19</v>
      </c>
      <c r="O8" s="4"/>
      <c r="P8" s="7" t="s">
        <v>20</v>
      </c>
    </row>
    <row r="9" spans="2:16" x14ac:dyDescent="0.25">
      <c r="C9" s="9"/>
      <c r="F9" s="4"/>
      <c r="G9" s="4"/>
      <c r="H9" s="4"/>
      <c r="I9" s="4"/>
      <c r="J9" s="4"/>
      <c r="K9" s="4"/>
      <c r="L9" s="4"/>
      <c r="M9" s="4"/>
      <c r="N9" s="10"/>
      <c r="O9" s="4"/>
      <c r="P9" s="4"/>
    </row>
    <row r="10" spans="2:16" x14ac:dyDescent="0.25">
      <c r="B10" s="11" t="s">
        <v>21</v>
      </c>
      <c r="C10" s="11"/>
      <c r="D10" s="11"/>
      <c r="E10" s="11"/>
      <c r="F10" s="12"/>
      <c r="G10" s="12"/>
      <c r="H10" s="12"/>
      <c r="I10" s="12"/>
      <c r="J10" s="12"/>
      <c r="K10" s="12"/>
      <c r="L10" s="12"/>
      <c r="M10" s="12"/>
      <c r="N10" s="14"/>
      <c r="O10" s="12"/>
      <c r="P10" s="12"/>
    </row>
    <row r="11" spans="2:16" x14ac:dyDescent="0.25">
      <c r="B11" t="s">
        <v>22</v>
      </c>
      <c r="F11" s="15">
        <v>3962151.18</v>
      </c>
      <c r="G11" s="15"/>
      <c r="H11" s="15">
        <v>3531002.01</v>
      </c>
      <c r="I11" s="15"/>
      <c r="J11" s="15">
        <v>5175.95</v>
      </c>
      <c r="K11" s="15"/>
      <c r="L11" s="15">
        <v>1958367.9</v>
      </c>
      <c r="M11" s="15"/>
      <c r="N11" s="15"/>
      <c r="O11" s="15"/>
      <c r="P11" s="15">
        <f>SUM(F11:O11)</f>
        <v>9456697.0399999991</v>
      </c>
    </row>
    <row r="12" spans="2:16" x14ac:dyDescent="0.25">
      <c r="B12" s="13" t="s">
        <v>23</v>
      </c>
      <c r="C12" s="13"/>
      <c r="D12" s="13"/>
      <c r="E12" s="13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2:16" x14ac:dyDescent="0.25">
      <c r="C13" t="s">
        <v>24</v>
      </c>
      <c r="F13" s="15">
        <v>82212.850000000006</v>
      </c>
      <c r="G13" s="15"/>
      <c r="H13" s="15"/>
      <c r="I13" s="15"/>
      <c r="J13" s="15"/>
      <c r="K13" s="15"/>
      <c r="L13" s="15"/>
      <c r="M13" s="15"/>
      <c r="N13" s="15"/>
      <c r="O13" s="15"/>
      <c r="P13" s="15">
        <f t="shared" ref="P13:P24" si="0">SUM(F13:O13)</f>
        <v>82212.850000000006</v>
      </c>
    </row>
    <row r="14" spans="2:16" x14ac:dyDescent="0.25">
      <c r="C14" t="s">
        <v>51</v>
      </c>
      <c r="F14" s="15">
        <v>387583.8</v>
      </c>
      <c r="G14" s="15"/>
      <c r="H14" s="15">
        <v>8947.65</v>
      </c>
      <c r="I14" s="15"/>
      <c r="J14" s="15"/>
      <c r="K14" s="15"/>
      <c r="L14" s="15"/>
      <c r="M14" s="15"/>
      <c r="N14" s="15"/>
      <c r="O14" s="15"/>
      <c r="P14" s="15">
        <f t="shared" si="0"/>
        <v>396531.45</v>
      </c>
    </row>
    <row r="15" spans="2:16" x14ac:dyDescent="0.25">
      <c r="C15" t="s">
        <v>25</v>
      </c>
      <c r="F15" s="15">
        <v>7523.46</v>
      </c>
      <c r="G15" s="15"/>
      <c r="H15" s="15"/>
      <c r="I15" s="15"/>
      <c r="J15" s="15"/>
      <c r="K15" s="15"/>
      <c r="L15" s="15"/>
      <c r="M15" s="15"/>
      <c r="N15" s="15"/>
      <c r="O15" s="15"/>
      <c r="P15" s="15">
        <f t="shared" si="0"/>
        <v>7523.46</v>
      </c>
    </row>
    <row r="16" spans="2:16" x14ac:dyDescent="0.25">
      <c r="C16" t="s">
        <v>26</v>
      </c>
      <c r="F16" s="15">
        <v>-239152.5</v>
      </c>
      <c r="G16" s="15"/>
      <c r="H16" s="15"/>
      <c r="I16" s="15"/>
      <c r="J16" s="15"/>
      <c r="K16" s="15"/>
      <c r="L16" s="15"/>
      <c r="M16" s="15"/>
      <c r="N16" s="15"/>
      <c r="O16" s="15"/>
      <c r="P16" s="15">
        <f t="shared" si="0"/>
        <v>-239152.5</v>
      </c>
    </row>
    <row r="17" spans="2:16" x14ac:dyDescent="0.25">
      <c r="C17" t="s">
        <v>27</v>
      </c>
      <c r="F17" s="15">
        <v>81723.05</v>
      </c>
      <c r="G17" s="15"/>
      <c r="H17" s="15">
        <v>509.12</v>
      </c>
      <c r="I17" s="15"/>
      <c r="J17" s="15"/>
      <c r="K17" s="15"/>
      <c r="L17" s="15"/>
      <c r="M17" s="15"/>
      <c r="N17" s="15"/>
      <c r="O17" s="15"/>
      <c r="P17" s="15">
        <f t="shared" si="0"/>
        <v>82232.17</v>
      </c>
    </row>
    <row r="18" spans="2:16" x14ac:dyDescent="0.25">
      <c r="C18" t="s">
        <v>28</v>
      </c>
      <c r="F18" s="15">
        <v>782874.24</v>
      </c>
      <c r="G18" s="15"/>
      <c r="H18" s="15"/>
      <c r="I18" s="15"/>
      <c r="J18" s="15"/>
      <c r="K18" s="15"/>
      <c r="L18" s="15"/>
      <c r="M18" s="15"/>
      <c r="N18" s="15"/>
      <c r="O18" s="15"/>
      <c r="P18" s="15">
        <f t="shared" si="0"/>
        <v>782874.24</v>
      </c>
    </row>
    <row r="19" spans="2:16" x14ac:dyDescent="0.25">
      <c r="C19" t="s">
        <v>29</v>
      </c>
      <c r="F19" s="15">
        <v>27925.35</v>
      </c>
      <c r="G19" s="15"/>
      <c r="H19" s="15"/>
      <c r="I19" s="15"/>
      <c r="J19" s="15"/>
      <c r="K19" s="15"/>
      <c r="L19" s="15"/>
      <c r="M19" s="15"/>
      <c r="N19" s="15"/>
      <c r="O19" s="15"/>
      <c r="P19" s="15">
        <f t="shared" si="0"/>
        <v>27925.35</v>
      </c>
    </row>
    <row r="20" spans="2:16" x14ac:dyDescent="0.25">
      <c r="C20" t="s">
        <v>30</v>
      </c>
      <c r="F20" s="15">
        <v>1414.9</v>
      </c>
      <c r="G20" s="15"/>
      <c r="H20" s="15">
        <v>284143.15000000002</v>
      </c>
      <c r="I20" s="15"/>
      <c r="J20" s="15"/>
      <c r="K20" s="15"/>
      <c r="L20" s="15">
        <v>23048.5</v>
      </c>
      <c r="M20" s="15"/>
      <c r="N20" s="15"/>
      <c r="O20" s="15"/>
      <c r="P20" s="15">
        <f t="shared" si="0"/>
        <v>308606.55000000005</v>
      </c>
    </row>
    <row r="21" spans="2:16" x14ac:dyDescent="0.25">
      <c r="C21" t="s">
        <v>31</v>
      </c>
      <c r="F21" s="15"/>
      <c r="G21" s="15"/>
      <c r="H21" s="15"/>
      <c r="I21" s="15"/>
      <c r="J21" s="15"/>
      <c r="K21" s="15"/>
      <c r="L21" s="15">
        <v>241666.76</v>
      </c>
      <c r="M21" s="15"/>
      <c r="N21" s="15"/>
      <c r="O21" s="15"/>
      <c r="P21" s="15">
        <f t="shared" si="0"/>
        <v>241666.76</v>
      </c>
    </row>
    <row r="22" spans="2:16" x14ac:dyDescent="0.25">
      <c r="B22" t="s">
        <v>52</v>
      </c>
      <c r="F22" s="15">
        <v>89</v>
      </c>
      <c r="G22" s="15"/>
      <c r="H22" s="15"/>
      <c r="I22" s="15"/>
      <c r="J22" s="15"/>
      <c r="K22" s="15"/>
      <c r="L22" s="15"/>
      <c r="M22" s="15"/>
      <c r="N22" s="15"/>
      <c r="O22" s="15"/>
      <c r="P22" s="15">
        <f t="shared" si="0"/>
        <v>89</v>
      </c>
    </row>
    <row r="23" spans="2:16" x14ac:dyDescent="0.25">
      <c r="B23" t="s">
        <v>53</v>
      </c>
      <c r="F23" s="15">
        <v>2301.5</v>
      </c>
      <c r="G23" s="15"/>
      <c r="H23" s="15"/>
      <c r="I23" s="15"/>
      <c r="J23" s="15"/>
      <c r="K23" s="15"/>
      <c r="L23" s="15"/>
      <c r="M23" s="15"/>
      <c r="N23" s="15"/>
      <c r="O23" s="15"/>
      <c r="P23" s="15">
        <f t="shared" si="0"/>
        <v>2301.5</v>
      </c>
    </row>
    <row r="24" spans="2:16" x14ac:dyDescent="0.25">
      <c r="B24" t="s">
        <v>32</v>
      </c>
      <c r="F24" s="15"/>
      <c r="G24" s="15"/>
      <c r="H24" s="15"/>
      <c r="I24" s="15"/>
      <c r="J24" s="15"/>
      <c r="K24" s="15"/>
      <c r="L24" s="15"/>
      <c r="M24" s="15"/>
      <c r="N24" s="17">
        <v>3424308</v>
      </c>
      <c r="O24" s="15"/>
      <c r="P24" s="15">
        <f t="shared" si="0"/>
        <v>3424308</v>
      </c>
    </row>
    <row r="25" spans="2:16" ht="15.75" thickBot="1" x14ac:dyDescent="0.3">
      <c r="B25" s="13"/>
      <c r="C25" s="13"/>
      <c r="D25" s="13" t="s">
        <v>33</v>
      </c>
      <c r="E25" s="13"/>
      <c r="F25" s="18">
        <f>SUM(F11:F24)</f>
        <v>5096646.83</v>
      </c>
      <c r="G25" s="16"/>
      <c r="H25" s="18">
        <f>SUM(H11:H24)</f>
        <v>3824601.9299999997</v>
      </c>
      <c r="I25" s="16"/>
      <c r="J25" s="18">
        <f>SUM(J11:J24)</f>
        <v>5175.95</v>
      </c>
      <c r="K25" s="16"/>
      <c r="L25" s="18">
        <f>SUM(L11:L24)</f>
        <v>2223083.16</v>
      </c>
      <c r="M25" s="16"/>
      <c r="N25" s="18">
        <f>SUM(N11:N24)</f>
        <v>3424308</v>
      </c>
      <c r="O25" s="16"/>
      <c r="P25" s="18">
        <f>SUM(P11:P24)</f>
        <v>14573815.869999999</v>
      </c>
    </row>
    <row r="26" spans="2:16" ht="15.75" thickTop="1" x14ac:dyDescent="0.25"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2:16" x14ac:dyDescent="0.25">
      <c r="B27" s="9" t="s">
        <v>34</v>
      </c>
      <c r="C27" s="9"/>
      <c r="D27" s="9"/>
      <c r="E27" s="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2:16" x14ac:dyDescent="0.25">
      <c r="B28" s="13" t="s">
        <v>35</v>
      </c>
      <c r="C28" s="13"/>
      <c r="D28" s="13"/>
      <c r="E28" s="13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29" spans="2:16" x14ac:dyDescent="0.25">
      <c r="C29" t="s">
        <v>54</v>
      </c>
      <c r="F29" s="15">
        <v>683.48</v>
      </c>
      <c r="G29" s="15"/>
      <c r="H29" s="15">
        <v>1537.79</v>
      </c>
      <c r="I29" s="15"/>
      <c r="J29" s="15"/>
      <c r="K29" s="15"/>
      <c r="L29" s="15"/>
      <c r="M29" s="15"/>
      <c r="N29" s="15"/>
      <c r="O29" s="15"/>
      <c r="P29" s="15">
        <f>SUM(F29:O29)</f>
        <v>2221.27</v>
      </c>
    </row>
    <row r="30" spans="2:16" x14ac:dyDescent="0.25">
      <c r="C30" t="s">
        <v>55</v>
      </c>
      <c r="F30" s="15">
        <v>9038.36</v>
      </c>
      <c r="G30" s="15"/>
      <c r="H30" s="15"/>
      <c r="I30" s="15"/>
      <c r="J30" s="15"/>
      <c r="K30" s="15"/>
      <c r="L30" s="15"/>
      <c r="M30" s="15"/>
      <c r="N30" s="15"/>
      <c r="O30" s="15"/>
      <c r="P30" s="15">
        <f>SUM(F30:O30)</f>
        <v>9038.36</v>
      </c>
    </row>
    <row r="31" spans="2:16" x14ac:dyDescent="0.25">
      <c r="B31" s="13"/>
      <c r="C31" s="13" t="s">
        <v>37</v>
      </c>
      <c r="D31" s="13"/>
      <c r="E31" s="13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  <row r="32" spans="2:16" x14ac:dyDescent="0.25">
      <c r="D32" t="s">
        <v>38</v>
      </c>
      <c r="F32" s="15">
        <v>230644.15</v>
      </c>
      <c r="G32" s="15"/>
      <c r="H32" s="15">
        <v>8947.65</v>
      </c>
      <c r="I32" s="15"/>
      <c r="J32" s="15"/>
      <c r="K32" s="15"/>
      <c r="L32" s="15"/>
      <c r="M32" s="15"/>
      <c r="N32" s="15"/>
      <c r="O32" s="15"/>
      <c r="P32" s="15">
        <f t="shared" ref="P32:P41" si="1">SUM(F32:O32)</f>
        <v>239591.8</v>
      </c>
    </row>
    <row r="33" spans="2:16" x14ac:dyDescent="0.25">
      <c r="D33" t="s">
        <v>25</v>
      </c>
      <c r="F33" s="15">
        <v>7523.46</v>
      </c>
      <c r="G33" s="15"/>
      <c r="H33" s="15"/>
      <c r="I33" s="15"/>
      <c r="J33" s="15"/>
      <c r="K33" s="15"/>
      <c r="L33" s="15"/>
      <c r="M33" s="15"/>
      <c r="N33" s="15"/>
      <c r="O33" s="15"/>
      <c r="P33" s="15">
        <f t="shared" si="1"/>
        <v>7523.46</v>
      </c>
    </row>
    <row r="34" spans="2:16" x14ac:dyDescent="0.25">
      <c r="D34" t="s">
        <v>27</v>
      </c>
      <c r="F34" s="15">
        <v>81723.05</v>
      </c>
      <c r="G34" s="15"/>
      <c r="H34" s="15">
        <v>509.12</v>
      </c>
      <c r="I34" s="15"/>
      <c r="J34" s="15"/>
      <c r="K34" s="15"/>
      <c r="L34" s="15"/>
      <c r="M34" s="15"/>
      <c r="N34" s="15"/>
      <c r="O34" s="15"/>
      <c r="P34" s="15">
        <f t="shared" si="1"/>
        <v>82232.17</v>
      </c>
    </row>
    <row r="35" spans="2:16" x14ac:dyDescent="0.25">
      <c r="D35" t="s">
        <v>28</v>
      </c>
      <c r="F35" s="15">
        <v>782874.24</v>
      </c>
      <c r="G35" s="15"/>
      <c r="H35" s="15"/>
      <c r="I35" s="15"/>
      <c r="J35" s="15"/>
      <c r="K35" s="15"/>
      <c r="L35" s="15"/>
      <c r="M35" s="15"/>
      <c r="N35" s="15"/>
      <c r="O35" s="15"/>
      <c r="P35" s="15">
        <f t="shared" si="1"/>
        <v>782874.24</v>
      </c>
    </row>
    <row r="36" spans="2:16" x14ac:dyDescent="0.25">
      <c r="D36" t="s">
        <v>29</v>
      </c>
      <c r="F36" s="15">
        <v>27925.35</v>
      </c>
      <c r="G36" s="15"/>
      <c r="H36" s="15"/>
      <c r="I36" s="15"/>
      <c r="J36" s="15"/>
      <c r="K36" s="15"/>
      <c r="L36" s="15"/>
      <c r="M36" s="15"/>
      <c r="N36" s="15"/>
      <c r="O36" s="15"/>
      <c r="P36" s="15">
        <f t="shared" si="1"/>
        <v>27925.35</v>
      </c>
    </row>
    <row r="37" spans="2:16" x14ac:dyDescent="0.25">
      <c r="D37" t="s">
        <v>30</v>
      </c>
      <c r="F37" s="15">
        <v>1414.9</v>
      </c>
      <c r="G37" s="15"/>
      <c r="H37" s="15">
        <v>284143.15000000002</v>
      </c>
      <c r="I37" s="15"/>
      <c r="J37" s="15"/>
      <c r="K37" s="15"/>
      <c r="L37" s="15">
        <v>23048.5</v>
      </c>
      <c r="M37" s="15"/>
      <c r="N37" s="15"/>
      <c r="O37" s="15"/>
      <c r="P37" s="15">
        <f t="shared" si="1"/>
        <v>308606.55000000005</v>
      </c>
    </row>
    <row r="38" spans="2:16" x14ac:dyDescent="0.25">
      <c r="D38" t="s">
        <v>31</v>
      </c>
      <c r="F38" s="15"/>
      <c r="G38" s="15"/>
      <c r="H38" s="15"/>
      <c r="I38" s="15"/>
      <c r="J38" s="15"/>
      <c r="K38" s="15"/>
      <c r="L38" s="15">
        <v>241666.76</v>
      </c>
      <c r="M38" s="15"/>
      <c r="N38" s="15"/>
      <c r="O38" s="15"/>
      <c r="P38" s="15">
        <f t="shared" si="1"/>
        <v>241666.76</v>
      </c>
    </row>
    <row r="39" spans="2:16" x14ac:dyDescent="0.25">
      <c r="C39" t="s">
        <v>36</v>
      </c>
      <c r="F39" s="15"/>
      <c r="G39" s="15"/>
      <c r="H39" s="15"/>
      <c r="I39" s="15"/>
      <c r="J39" s="15"/>
      <c r="K39" s="15"/>
      <c r="L39" s="15">
        <v>73140.960000000006</v>
      </c>
      <c r="M39" s="15"/>
      <c r="N39" s="15"/>
      <c r="O39" s="15"/>
      <c r="P39" s="15">
        <f t="shared" si="1"/>
        <v>73140.960000000006</v>
      </c>
    </row>
    <row r="40" spans="2:16" x14ac:dyDescent="0.25">
      <c r="C40" t="s">
        <v>39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>
        <f t="shared" si="1"/>
        <v>0</v>
      </c>
    </row>
    <row r="41" spans="2:16" x14ac:dyDescent="0.25">
      <c r="C41" t="s">
        <v>40</v>
      </c>
      <c r="F41" s="15"/>
      <c r="G41" s="15"/>
      <c r="H41" s="15"/>
      <c r="I41" s="15"/>
      <c r="J41" s="15"/>
      <c r="K41" s="15"/>
      <c r="L41" s="15"/>
      <c r="M41" s="15"/>
      <c r="N41" s="15">
        <v>3424308</v>
      </c>
      <c r="O41" s="15"/>
      <c r="P41" s="15">
        <f t="shared" si="1"/>
        <v>3424308</v>
      </c>
    </row>
    <row r="42" spans="2:16" x14ac:dyDescent="0.25">
      <c r="B42" s="13"/>
      <c r="C42" s="13"/>
      <c r="D42" s="13" t="s">
        <v>41</v>
      </c>
      <c r="E42" s="13"/>
      <c r="F42" s="21">
        <f>SUM(F29:F41)</f>
        <v>1141826.99</v>
      </c>
      <c r="G42" s="16"/>
      <c r="H42" s="21">
        <f>SUM(H29:H41)</f>
        <v>295137.71000000002</v>
      </c>
      <c r="I42" s="16"/>
      <c r="J42" s="21">
        <f>SUM(J29:J41)</f>
        <v>0</v>
      </c>
      <c r="K42" s="16"/>
      <c r="L42" s="21">
        <f>SUM(L29:L41)</f>
        <v>337856.22000000003</v>
      </c>
      <c r="M42" s="16"/>
      <c r="N42" s="21">
        <f>SUM(N29:N41)</f>
        <v>3424308</v>
      </c>
      <c r="O42" s="16"/>
      <c r="P42" s="21">
        <f>SUM(P29:P41)</f>
        <v>5199128.92</v>
      </c>
    </row>
    <row r="43" spans="2:16" x14ac:dyDescent="0.25">
      <c r="F43" s="22"/>
      <c r="G43" s="19"/>
      <c r="H43" s="22"/>
      <c r="I43" s="19"/>
      <c r="J43" s="22"/>
      <c r="K43" s="19"/>
      <c r="L43" s="22"/>
      <c r="M43" s="19"/>
      <c r="N43" s="22"/>
      <c r="O43" s="19"/>
      <c r="P43" s="22"/>
    </row>
    <row r="44" spans="2:16" x14ac:dyDescent="0.25">
      <c r="B44" s="13" t="s">
        <v>42</v>
      </c>
      <c r="C44" s="13"/>
      <c r="D44" s="13"/>
      <c r="E44" s="13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2:16" x14ac:dyDescent="0.25">
      <c r="C45" t="s">
        <v>43</v>
      </c>
      <c r="F45" s="15">
        <v>82724.240000000005</v>
      </c>
      <c r="G45" s="15"/>
      <c r="H45" s="15"/>
      <c r="I45" s="15"/>
      <c r="J45" s="15"/>
      <c r="K45" s="15"/>
      <c r="L45" s="15"/>
      <c r="M45" s="15"/>
      <c r="N45" s="15"/>
      <c r="O45" s="15"/>
      <c r="P45" s="15">
        <f t="shared" ref="P45:P49" si="2">SUM(F45:O45)</f>
        <v>82724.240000000005</v>
      </c>
    </row>
    <row r="46" spans="2:16" x14ac:dyDescent="0.25">
      <c r="C46" t="s">
        <v>44</v>
      </c>
      <c r="F46" s="15">
        <v>145407</v>
      </c>
      <c r="G46" s="15"/>
      <c r="H46" s="15"/>
      <c r="I46" s="15"/>
      <c r="J46" s="15"/>
      <c r="K46" s="15"/>
      <c r="L46" s="15"/>
      <c r="M46" s="15"/>
      <c r="N46" s="15"/>
      <c r="O46" s="15"/>
      <c r="P46" s="15">
        <f t="shared" si="2"/>
        <v>145407</v>
      </c>
    </row>
    <row r="47" spans="2:16" x14ac:dyDescent="0.25">
      <c r="C47" t="s">
        <v>45</v>
      </c>
      <c r="F47" s="15">
        <v>1371099.04</v>
      </c>
      <c r="G47" s="15"/>
      <c r="H47" s="15"/>
      <c r="I47" s="15"/>
      <c r="J47" s="15"/>
      <c r="K47" s="15"/>
      <c r="L47" s="15"/>
      <c r="M47" s="15"/>
      <c r="N47" s="15"/>
      <c r="O47" s="15"/>
      <c r="P47" s="15">
        <f t="shared" si="2"/>
        <v>1371099.04</v>
      </c>
    </row>
    <row r="48" spans="2:16" x14ac:dyDescent="0.25">
      <c r="C48" t="s">
        <v>46</v>
      </c>
      <c r="F48" s="15">
        <v>-1266.05</v>
      </c>
      <c r="G48" s="15"/>
      <c r="H48" s="15"/>
      <c r="I48" s="15"/>
      <c r="J48" s="15"/>
      <c r="K48" s="15"/>
      <c r="L48" s="15"/>
      <c r="M48" s="15"/>
      <c r="N48" s="15"/>
      <c r="O48" s="15"/>
      <c r="P48" s="15">
        <f>SUM(F48:O48)</f>
        <v>-1266.05</v>
      </c>
    </row>
    <row r="49" spans="2:16" x14ac:dyDescent="0.25">
      <c r="C49" t="s">
        <v>47</v>
      </c>
      <c r="F49" s="15">
        <v>2356855.61</v>
      </c>
      <c r="G49" s="15"/>
      <c r="H49" s="15">
        <v>3529464.22</v>
      </c>
      <c r="I49" s="15"/>
      <c r="J49" s="15">
        <v>5175.95</v>
      </c>
      <c r="K49" s="15"/>
      <c r="L49" s="15">
        <v>1885226.94</v>
      </c>
      <c r="M49" s="15"/>
      <c r="N49" s="15"/>
      <c r="O49" s="15"/>
      <c r="P49" s="15">
        <f t="shared" si="2"/>
        <v>7776722.7200000007</v>
      </c>
    </row>
    <row r="50" spans="2:16" x14ac:dyDescent="0.25">
      <c r="B50" s="13"/>
      <c r="C50" s="13"/>
      <c r="D50" s="13" t="s">
        <v>48</v>
      </c>
      <c r="E50" s="13"/>
      <c r="F50" s="21">
        <f>SUM(F45:F49)</f>
        <v>3954819.84</v>
      </c>
      <c r="G50" s="16"/>
      <c r="H50" s="21">
        <f>SUM(H45:H49)</f>
        <v>3529464.22</v>
      </c>
      <c r="I50" s="16"/>
      <c r="J50" s="21">
        <f>SUM(J45:J49)</f>
        <v>5175.95</v>
      </c>
      <c r="K50" s="16"/>
      <c r="L50" s="21">
        <f>SUM(L45:L49)</f>
        <v>1885226.94</v>
      </c>
      <c r="M50" s="16"/>
      <c r="N50" s="21">
        <f>SUM(N45:N49)</f>
        <v>0</v>
      </c>
      <c r="O50" s="16"/>
      <c r="P50" s="21">
        <f>SUM(P45:P49)</f>
        <v>9374686.9500000011</v>
      </c>
    </row>
    <row r="51" spans="2:16" x14ac:dyDescent="0.25"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</row>
    <row r="52" spans="2:16" ht="15.75" thickBot="1" x14ac:dyDescent="0.3">
      <c r="B52" s="13"/>
      <c r="C52" s="13"/>
      <c r="D52" s="13" t="s">
        <v>49</v>
      </c>
      <c r="E52" s="13"/>
      <c r="F52" s="23">
        <f>F50+F42</f>
        <v>5096646.83</v>
      </c>
      <c r="G52" s="16"/>
      <c r="H52" s="23">
        <f>H50+H42</f>
        <v>3824601.93</v>
      </c>
      <c r="I52" s="16"/>
      <c r="J52" s="23">
        <f>J50+J42</f>
        <v>5175.95</v>
      </c>
      <c r="K52" s="16"/>
      <c r="L52" s="23">
        <f>L50+L42</f>
        <v>2223083.16</v>
      </c>
      <c r="M52" s="16"/>
      <c r="N52" s="23">
        <f>N50+N42</f>
        <v>3424308</v>
      </c>
      <c r="O52" s="16"/>
      <c r="P52" s="23">
        <f>P50+P42</f>
        <v>14573815.870000001</v>
      </c>
    </row>
    <row r="53" spans="2:16" ht="15.75" thickTop="1" x14ac:dyDescent="0.25"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</row>
    <row r="54" spans="2:16" x14ac:dyDescent="0.25">
      <c r="F54" s="24"/>
      <c r="H54" s="24"/>
      <c r="I54" s="24"/>
      <c r="J54" s="24"/>
      <c r="K54" s="24"/>
      <c r="L54" s="24"/>
      <c r="M54" s="24"/>
      <c r="N54" s="24"/>
      <c r="O54" s="24"/>
      <c r="P54" s="24"/>
    </row>
  </sheetData>
  <pageMargins left="0.25" right="0.25" top="0.75" bottom="0.75" header="0.3" footer="0.3"/>
  <pageSetup scale="74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June Poland</dc:creator>
  <cp:lastModifiedBy>June Poland</cp:lastModifiedBy>
  <cp:lastPrinted>2020-11-12T15:39:14Z</cp:lastPrinted>
  <dcterms:created xsi:type="dcterms:W3CDTF">2020-11-12T15:12:00Z</dcterms:created>
  <dcterms:modified xsi:type="dcterms:W3CDTF">2022-01-07T14:35:07Z</dcterms:modified>
</cp:coreProperties>
</file>