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15" windowWidth="4395" windowHeight="4710" activeTab="0"/>
  </bookViews>
  <sheets>
    <sheet name="Special Article List" sheetId="1" r:id="rId1"/>
  </sheets>
  <definedNames>
    <definedName name="_xlnm.Print_Area" localSheetId="0">'Special Article List'!$A$1:$J$75</definedName>
  </definedNames>
  <calcPr fullCalcOnLoad="1"/>
</workbook>
</file>

<file path=xl/sharedStrings.xml><?xml version="1.0" encoding="utf-8"?>
<sst xmlns="http://schemas.openxmlformats.org/spreadsheetml/2006/main" count="156" uniqueCount="99">
  <si>
    <t xml:space="preserve"> </t>
  </si>
  <si>
    <t>OPENING</t>
  </si>
  <si>
    <t xml:space="preserve">ENDING </t>
  </si>
  <si>
    <t>ART.</t>
  </si>
  <si>
    <t>YEAR</t>
  </si>
  <si>
    <t>DEPARTMENT</t>
  </si>
  <si>
    <t>PURPOSE</t>
  </si>
  <si>
    <t>BALANCE</t>
  </si>
  <si>
    <t>EXPENSES</t>
  </si>
  <si>
    <t>ADDITIONS</t>
  </si>
  <si>
    <t>NO.</t>
  </si>
  <si>
    <t>OF ARTICLE</t>
  </si>
  <si>
    <t>Selectmen</t>
  </si>
  <si>
    <t>Planning Bd</t>
  </si>
  <si>
    <t>5STM</t>
  </si>
  <si>
    <t>School</t>
  </si>
  <si>
    <t>Police</t>
  </si>
  <si>
    <t>TOWN ACCOUNTANT</t>
  </si>
  <si>
    <t>FISCAL</t>
  </si>
  <si>
    <t>CLOSED</t>
  </si>
  <si>
    <t>OUT</t>
  </si>
  <si>
    <t>Library</t>
  </si>
  <si>
    <t>Design &amp; Engineering New Lib</t>
  </si>
  <si>
    <t>Painting Old Town Hall</t>
  </si>
  <si>
    <t>Zoning By-Laws</t>
  </si>
  <si>
    <t>Matching Grant Funds</t>
  </si>
  <si>
    <t>Data Systems</t>
  </si>
  <si>
    <t>Printing By-Laws</t>
  </si>
  <si>
    <t>Police Cruiser</t>
  </si>
  <si>
    <t>Highway</t>
  </si>
  <si>
    <t>Library Fascia and Paint</t>
  </si>
  <si>
    <t>Weatherize and Windows T Hall</t>
  </si>
  <si>
    <t>Curbing &amp; Sidewalks Plan Center of Town</t>
  </si>
  <si>
    <t>Assessors</t>
  </si>
  <si>
    <t>3 Air Conditioners</t>
  </si>
  <si>
    <t>Master Plan</t>
  </si>
  <si>
    <t>6STM</t>
  </si>
  <si>
    <t>1870 Town Hall Generator Repairs</t>
  </si>
  <si>
    <t>Highway Shed - Insurance Proceeds</t>
  </si>
  <si>
    <t>OPEN SPECIAL ARTICLES</t>
  </si>
  <si>
    <t>Permit/Inspector Service Software</t>
  </si>
  <si>
    <t xml:space="preserve">BMS Roof Repairs </t>
  </si>
  <si>
    <t>Public Bldgs.</t>
  </si>
  <si>
    <t>Inspectors Tablets</t>
  </si>
  <si>
    <t>Treasurer</t>
  </si>
  <si>
    <t>Unpaid Federal &amp; State Payroll W/holdings</t>
  </si>
  <si>
    <t>Replacing 07 Cruiser</t>
  </si>
  <si>
    <t>BMS Parking Lot Repairs</t>
  </si>
  <si>
    <t>BMS Exterior Bldg. Repair</t>
  </si>
  <si>
    <t>Mun. Bldg. Roof Repairs</t>
  </si>
  <si>
    <t>Painting of Mun. Bldg.</t>
  </si>
  <si>
    <t>New Furnace for Mun.. Bldg.</t>
  </si>
  <si>
    <t>2 STM</t>
  </si>
  <si>
    <t>Energy Audit PS &amp; MB &amp; BMS</t>
  </si>
  <si>
    <t>Replace 2010 Cruiser</t>
  </si>
  <si>
    <t>Comm Center</t>
  </si>
  <si>
    <t>Public Safety Radio System</t>
  </si>
  <si>
    <t xml:space="preserve">BMS Redesigning Roof </t>
  </si>
  <si>
    <t>Council on Aging</t>
  </si>
  <si>
    <t>General Repairs to Library</t>
  </si>
  <si>
    <t>Bullard House Renovations</t>
  </si>
  <si>
    <t>Assessment &amp; Computers</t>
  </si>
  <si>
    <t>Economic Development Comm</t>
  </si>
  <si>
    <t>Fire &amp; EMS</t>
  </si>
  <si>
    <t>BMS Upgrade Security System</t>
  </si>
  <si>
    <t>BMS Sealing Exterior Windows &amp; Vents</t>
  </si>
  <si>
    <t>BMS Stair Treads and Hand Rail</t>
  </si>
  <si>
    <t>BMS Upgrade Fire System</t>
  </si>
  <si>
    <t>Two Computer Carrels - Library</t>
  </si>
  <si>
    <t>Costs Associated with New Fire Chief</t>
  </si>
  <si>
    <t>1870 Town Hall Elevator Project</t>
  </si>
  <si>
    <t>Replacing 2004 Dump</t>
  </si>
  <si>
    <t>FY18</t>
  </si>
  <si>
    <t>Hydraulic Rescue Tools</t>
  </si>
  <si>
    <t>BMS Fire Cistern Tank &amp; Shed</t>
  </si>
  <si>
    <t>BMS Dishwasher Repair/Replace</t>
  </si>
  <si>
    <t>BMS Swing Set Mats</t>
  </si>
  <si>
    <t>Hot Top &amp; Related Equipment</t>
  </si>
  <si>
    <t>Bus Repairs and Maintenance</t>
  </si>
  <si>
    <t>Library Designs - Grant/Dep Approval</t>
  </si>
  <si>
    <t>As of June 30, 2019</t>
  </si>
  <si>
    <t>FY19</t>
  </si>
  <si>
    <t>Town Administrator Consultant</t>
  </si>
  <si>
    <t>6 STM</t>
  </si>
  <si>
    <t>Street Light Consult Purchase &amp; Install</t>
  </si>
  <si>
    <t>7 STM</t>
  </si>
  <si>
    <t>Matching Grant Funds SCBA &amp; Related Equip</t>
  </si>
  <si>
    <t>Minor Equipment</t>
  </si>
  <si>
    <t>GMS Purchase/Install Water Soft/Filter</t>
  </si>
  <si>
    <t xml:space="preserve">Hot Top  </t>
  </si>
  <si>
    <t>Snow &amp; Ice</t>
  </si>
  <si>
    <t>Dump Truck / Sander w/Plow</t>
  </si>
  <si>
    <t>Cemetery</t>
  </si>
  <si>
    <t>Repaving South Cemetery Driveway</t>
  </si>
  <si>
    <t>Library Well Drilling Install and Related</t>
  </si>
  <si>
    <t>Wellness Trail at South Common</t>
  </si>
  <si>
    <t>Permitting/Inspections Software</t>
  </si>
  <si>
    <t>BMS Int/Ext Bldg. Modifications</t>
  </si>
  <si>
    <t>Bldg. Insp.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</si>
</sst>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4">
    <font>
      <sz val="10"/>
      <name val="Courier"/>
      <family val="0"/>
    </font>
    <font>
      <sz val="10"/>
      <name val="Arial"/>
      <family val="0"/>
    </font>
    <font>
      <sz val="12"/>
      <name val="Courier"/>
      <family val="3"/>
    </font>
    <font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2"/>
      <name val="Courier"/>
      <family val="3"/>
    </font>
    <font>
      <b/>
      <sz val="10"/>
      <name val="Courier"/>
      <family val="3"/>
    </font>
    <font>
      <sz val="20"/>
      <name val="Courier"/>
      <family val="3"/>
    </font>
    <font>
      <sz val="15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7" fontId="0" fillId="0" borderId="0" xfId="0" applyAlignment="1">
      <alignment/>
    </xf>
    <xf numFmtId="7" fontId="2" fillId="0" borderId="0" xfId="0" applyFont="1" applyAlignment="1">
      <alignment/>
    </xf>
    <xf numFmtId="7" fontId="3" fillId="0" borderId="0" xfId="0" applyFont="1" applyAlignment="1">
      <alignment/>
    </xf>
    <xf numFmtId="7" fontId="3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/>
    </xf>
    <xf numFmtId="7" fontId="4" fillId="0" borderId="0" xfId="0" applyFont="1" applyAlignment="1">
      <alignment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 applyProtection="1">
      <alignment/>
      <protection/>
    </xf>
    <xf numFmtId="7" fontId="4" fillId="0" borderId="0" xfId="0" applyFont="1" applyAlignment="1" applyProtection="1">
      <alignment/>
      <protection/>
    </xf>
    <xf numFmtId="7" fontId="5" fillId="0" borderId="0" xfId="0" applyFont="1" applyAlignment="1">
      <alignment horizontal="center"/>
    </xf>
    <xf numFmtId="7" fontId="5" fillId="0" borderId="0" xfId="0" applyFont="1" applyAlignment="1">
      <alignment/>
    </xf>
    <xf numFmtId="3" fontId="5" fillId="0" borderId="0" xfId="0" applyNumberFormat="1" applyFont="1" applyAlignment="1">
      <alignment/>
    </xf>
    <xf numFmtId="7" fontId="6" fillId="0" borderId="0" xfId="0" applyFont="1" applyAlignment="1">
      <alignment/>
    </xf>
    <xf numFmtId="7" fontId="7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7" fontId="5" fillId="0" borderId="0" xfId="0" applyFont="1" applyAlignment="1">
      <alignment horizontal="centerContinuous"/>
    </xf>
    <xf numFmtId="7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7" fontId="8" fillId="0" borderId="0" xfId="0" applyFont="1" applyAlignment="1">
      <alignment/>
    </xf>
    <xf numFmtId="7" fontId="8" fillId="0" borderId="0" xfId="0" applyFont="1" applyAlignment="1">
      <alignment/>
    </xf>
    <xf numFmtId="7" fontId="9" fillId="0" borderId="0" xfId="0" applyFont="1" applyAlignment="1">
      <alignment/>
    </xf>
    <xf numFmtId="7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99"/>
  <sheetViews>
    <sheetView showGridLines="0" tabSelected="1" zoomScale="75" zoomScaleNormal="75" zoomScalePageLayoutView="0" workbookViewId="0" topLeftCell="A35">
      <selection activeCell="E43" sqref="E43"/>
    </sheetView>
  </sheetViews>
  <sheetFormatPr defaultColWidth="9.625" defaultRowHeight="12.75"/>
  <cols>
    <col min="1" max="1" width="13.125" style="2" customWidth="1"/>
    <col min="2" max="2" width="12.375" style="2" customWidth="1"/>
    <col min="3" max="3" width="9.25390625" style="5" customWidth="1"/>
    <col min="4" max="4" width="26.875" style="2" customWidth="1"/>
    <col min="5" max="5" width="66.125" style="2" customWidth="1"/>
    <col min="6" max="6" width="32.25390625" style="2" customWidth="1"/>
    <col min="7" max="7" width="24.375" style="2" customWidth="1"/>
    <col min="8" max="8" width="20.625" style="2" customWidth="1"/>
    <col min="9" max="9" width="25.00390625" style="2" customWidth="1"/>
    <col min="10" max="10" width="26.00390625" style="2" customWidth="1"/>
    <col min="11" max="11" width="9.625" style="1" customWidth="1"/>
    <col min="12" max="12" width="20.375" style="0" customWidth="1"/>
  </cols>
  <sheetData>
    <row r="1" spans="1:11" s="23" customFormat="1" ht="26.25">
      <c r="A1" s="19" t="s">
        <v>17</v>
      </c>
      <c r="B1" s="20"/>
      <c r="C1" s="21"/>
      <c r="D1" s="20"/>
      <c r="E1" s="20"/>
      <c r="F1" s="20"/>
      <c r="G1" s="20"/>
      <c r="H1" s="20"/>
      <c r="I1" s="20"/>
      <c r="J1" s="20"/>
      <c r="K1" s="22"/>
    </row>
    <row r="2" spans="1:11" s="23" customFormat="1" ht="26.25">
      <c r="A2" s="19" t="s">
        <v>39</v>
      </c>
      <c r="B2" s="20"/>
      <c r="C2" s="21"/>
      <c r="D2" s="20"/>
      <c r="E2" s="20"/>
      <c r="F2" s="20"/>
      <c r="G2" s="20"/>
      <c r="H2" s="20"/>
      <c r="I2" s="20"/>
      <c r="J2" s="20"/>
      <c r="K2" s="22"/>
    </row>
    <row r="3" spans="1:11" s="23" customFormat="1" ht="26.25">
      <c r="A3" s="19" t="s">
        <v>80</v>
      </c>
      <c r="B3" s="20"/>
      <c r="C3" s="21"/>
      <c r="D3" s="20"/>
      <c r="E3" s="20"/>
      <c r="F3" s="20"/>
      <c r="G3" s="20"/>
      <c r="H3" s="20"/>
      <c r="I3" s="20"/>
      <c r="J3" s="20"/>
      <c r="K3" s="22"/>
    </row>
    <row r="4" spans="1:11" s="23" customFormat="1" ht="25.5">
      <c r="A4" s="6"/>
      <c r="B4" s="6"/>
      <c r="C4" s="7"/>
      <c r="D4" s="6"/>
      <c r="E4" s="6"/>
      <c r="F4" s="6"/>
      <c r="G4" s="6"/>
      <c r="H4" s="6"/>
      <c r="I4" s="6"/>
      <c r="J4" s="6"/>
      <c r="K4" s="22"/>
    </row>
    <row r="5" spans="1:10" ht="26.25">
      <c r="A5" s="6"/>
      <c r="B5" s="6"/>
      <c r="C5" s="7"/>
      <c r="D5" s="6"/>
      <c r="E5" s="6"/>
      <c r="F5" s="12" t="s">
        <v>1</v>
      </c>
      <c r="G5" s="6"/>
      <c r="H5" s="6"/>
      <c r="I5" s="6"/>
      <c r="J5" s="12" t="s">
        <v>2</v>
      </c>
    </row>
    <row r="6" spans="1:11" s="16" customFormat="1" ht="26.25">
      <c r="A6" s="12" t="s">
        <v>3</v>
      </c>
      <c r="B6" s="12" t="s">
        <v>18</v>
      </c>
      <c r="C6" s="14"/>
      <c r="D6" s="13"/>
      <c r="E6" s="12" t="s">
        <v>6</v>
      </c>
      <c r="F6" s="12" t="s">
        <v>7</v>
      </c>
      <c r="G6" s="12" t="s">
        <v>8</v>
      </c>
      <c r="H6" s="12" t="s">
        <v>19</v>
      </c>
      <c r="I6" s="12" t="s">
        <v>9</v>
      </c>
      <c r="J6" s="12" t="s">
        <v>7</v>
      </c>
      <c r="K6" s="15"/>
    </row>
    <row r="7" spans="1:11" s="16" customFormat="1" ht="26.25">
      <c r="A7" s="12" t="s">
        <v>10</v>
      </c>
      <c r="B7" s="12" t="s">
        <v>4</v>
      </c>
      <c r="C7" s="17"/>
      <c r="D7" s="12" t="s">
        <v>5</v>
      </c>
      <c r="E7" s="12" t="s">
        <v>11</v>
      </c>
      <c r="F7" s="18">
        <v>43282</v>
      </c>
      <c r="G7" s="12" t="s">
        <v>72</v>
      </c>
      <c r="H7" s="12" t="s">
        <v>20</v>
      </c>
      <c r="I7" s="12" t="s">
        <v>81</v>
      </c>
      <c r="J7" s="18">
        <v>43646</v>
      </c>
      <c r="K7" s="15"/>
    </row>
    <row r="8" spans="1:10" ht="25.5">
      <c r="A8" s="6"/>
      <c r="B8" s="6"/>
      <c r="C8" s="7"/>
      <c r="D8" s="6"/>
      <c r="E8" s="6"/>
      <c r="F8" s="6"/>
      <c r="G8" s="6"/>
      <c r="H8" s="6"/>
      <c r="I8" s="6"/>
      <c r="J8" s="6"/>
    </row>
    <row r="9" spans="1:12" ht="25.5">
      <c r="A9" s="9">
        <v>38</v>
      </c>
      <c r="B9" s="9">
        <v>2008</v>
      </c>
      <c r="C9" s="7">
        <v>122</v>
      </c>
      <c r="D9" s="6" t="s">
        <v>12</v>
      </c>
      <c r="E9" s="6" t="s">
        <v>25</v>
      </c>
      <c r="F9" s="6">
        <v>2870.91</v>
      </c>
      <c r="G9" s="6">
        <f aca="true" t="shared" si="0" ref="G9:G72">SUM(F9-H9-J9+I9)</f>
        <v>0</v>
      </c>
      <c r="H9" s="6"/>
      <c r="I9" s="6"/>
      <c r="J9" s="6">
        <v>2870.91</v>
      </c>
      <c r="L9" s="24"/>
    </row>
    <row r="10" spans="1:12" ht="25.5">
      <c r="A10" s="9">
        <v>30</v>
      </c>
      <c r="B10" s="9">
        <v>2011</v>
      </c>
      <c r="C10" s="7">
        <v>122</v>
      </c>
      <c r="D10" s="6" t="s">
        <v>12</v>
      </c>
      <c r="E10" s="6" t="s">
        <v>32</v>
      </c>
      <c r="F10" s="6">
        <v>7500</v>
      </c>
      <c r="G10" s="6">
        <f t="shared" si="0"/>
        <v>0</v>
      </c>
      <c r="H10" s="6"/>
      <c r="I10" s="6"/>
      <c r="J10" s="6">
        <v>7500</v>
      </c>
      <c r="L10" s="24"/>
    </row>
    <row r="11" spans="1:12" ht="25.5">
      <c r="A11" s="9">
        <v>9</v>
      </c>
      <c r="B11" s="9">
        <v>2015</v>
      </c>
      <c r="C11" s="7">
        <v>122</v>
      </c>
      <c r="D11" s="6" t="s">
        <v>12</v>
      </c>
      <c r="E11" s="6" t="s">
        <v>43</v>
      </c>
      <c r="F11" s="6">
        <v>6000</v>
      </c>
      <c r="G11" s="6">
        <f aca="true" t="shared" si="1" ref="G11:G18">SUM(F11-H11-J11+I11)</f>
        <v>0</v>
      </c>
      <c r="H11" s="6">
        <v>6000</v>
      </c>
      <c r="I11" s="6"/>
      <c r="J11" s="6">
        <v>0</v>
      </c>
      <c r="L11" s="24"/>
    </row>
    <row r="12" spans="1:12" ht="25.5">
      <c r="A12" s="9" t="s">
        <v>52</v>
      </c>
      <c r="B12" s="9">
        <v>2016</v>
      </c>
      <c r="C12" s="7">
        <v>122</v>
      </c>
      <c r="D12" s="6" t="s">
        <v>12</v>
      </c>
      <c r="E12" s="6" t="s">
        <v>69</v>
      </c>
      <c r="F12" s="6">
        <v>15000</v>
      </c>
      <c r="G12" s="6">
        <f t="shared" si="1"/>
        <v>15000</v>
      </c>
      <c r="H12" s="6"/>
      <c r="I12" s="6"/>
      <c r="J12" s="6">
        <v>0</v>
      </c>
      <c r="L12" s="24"/>
    </row>
    <row r="13" spans="1:12" ht="25.5">
      <c r="A13" s="9">
        <v>25</v>
      </c>
      <c r="B13" s="9">
        <v>2016</v>
      </c>
      <c r="C13" s="7">
        <v>122</v>
      </c>
      <c r="D13" s="6" t="s">
        <v>12</v>
      </c>
      <c r="E13" s="6" t="s">
        <v>53</v>
      </c>
      <c r="F13" s="6">
        <v>25000</v>
      </c>
      <c r="G13" s="6">
        <f t="shared" si="1"/>
        <v>0</v>
      </c>
      <c r="H13" s="6">
        <v>25000</v>
      </c>
      <c r="I13" s="6"/>
      <c r="J13" s="6">
        <v>0</v>
      </c>
      <c r="L13" s="24"/>
    </row>
    <row r="14" spans="1:12" ht="25.5">
      <c r="A14" s="9">
        <v>16</v>
      </c>
      <c r="B14" s="9">
        <v>2017</v>
      </c>
      <c r="C14" s="7">
        <v>122</v>
      </c>
      <c r="D14" s="6" t="s">
        <v>12</v>
      </c>
      <c r="E14" s="6" t="s">
        <v>60</v>
      </c>
      <c r="F14" s="6">
        <v>54204.74</v>
      </c>
      <c r="G14" s="6">
        <f t="shared" si="1"/>
        <v>0</v>
      </c>
      <c r="H14" s="6"/>
      <c r="I14" s="6"/>
      <c r="J14" s="6">
        <v>54204.74</v>
      </c>
      <c r="L14" s="24"/>
    </row>
    <row r="15" spans="1:12" ht="25.5">
      <c r="A15" s="9">
        <v>36</v>
      </c>
      <c r="B15" s="9">
        <v>2017</v>
      </c>
      <c r="C15" s="7">
        <v>122</v>
      </c>
      <c r="D15" s="6" t="s">
        <v>12</v>
      </c>
      <c r="E15" s="6" t="s">
        <v>70</v>
      </c>
      <c r="F15" s="6">
        <v>72585.52</v>
      </c>
      <c r="G15" s="6">
        <f t="shared" si="1"/>
        <v>69369.71</v>
      </c>
      <c r="H15" s="6"/>
      <c r="I15" s="6"/>
      <c r="J15" s="6">
        <v>3215.81</v>
      </c>
      <c r="L15" s="24"/>
    </row>
    <row r="16" spans="1:12" ht="25.5">
      <c r="A16" s="9" t="s">
        <v>52</v>
      </c>
      <c r="B16" s="9">
        <v>2019</v>
      </c>
      <c r="C16" s="7">
        <v>122</v>
      </c>
      <c r="D16" s="6" t="s">
        <v>12</v>
      </c>
      <c r="E16" s="6" t="s">
        <v>82</v>
      </c>
      <c r="F16" s="6">
        <v>0</v>
      </c>
      <c r="G16" s="6">
        <f t="shared" si="1"/>
        <v>0</v>
      </c>
      <c r="H16" s="6"/>
      <c r="I16" s="6">
        <v>2020.5</v>
      </c>
      <c r="J16" s="6">
        <v>2020.5</v>
      </c>
      <c r="L16" s="24"/>
    </row>
    <row r="17" spans="1:12" ht="25.5">
      <c r="A17" s="9" t="s">
        <v>83</v>
      </c>
      <c r="B17" s="9">
        <v>2019</v>
      </c>
      <c r="C17" s="7">
        <v>122</v>
      </c>
      <c r="D17" s="6" t="s">
        <v>12</v>
      </c>
      <c r="E17" s="6" t="s">
        <v>25</v>
      </c>
      <c r="F17" s="6">
        <v>0</v>
      </c>
      <c r="G17" s="6">
        <f t="shared" si="1"/>
        <v>0</v>
      </c>
      <c r="H17" s="6"/>
      <c r="I17" s="6">
        <v>15000</v>
      </c>
      <c r="J17" s="6">
        <v>15000</v>
      </c>
      <c r="L17" s="24"/>
    </row>
    <row r="18" spans="1:12" ht="25.5">
      <c r="A18" s="9">
        <v>28</v>
      </c>
      <c r="B18" s="9">
        <v>2019</v>
      </c>
      <c r="C18" s="7">
        <v>122</v>
      </c>
      <c r="D18" s="6" t="s">
        <v>12</v>
      </c>
      <c r="E18" s="6" t="s">
        <v>84</v>
      </c>
      <c r="F18" s="6">
        <v>0</v>
      </c>
      <c r="G18" s="6">
        <f t="shared" si="1"/>
        <v>0</v>
      </c>
      <c r="H18" s="6"/>
      <c r="I18" s="6">
        <v>9724</v>
      </c>
      <c r="J18" s="6">
        <v>9724</v>
      </c>
      <c r="L18" s="24"/>
    </row>
    <row r="19" spans="1:12" ht="25.5">
      <c r="A19" s="9">
        <v>29</v>
      </c>
      <c r="B19" s="9">
        <v>2014</v>
      </c>
      <c r="C19" s="7">
        <v>141</v>
      </c>
      <c r="D19" s="6" t="s">
        <v>33</v>
      </c>
      <c r="E19" s="6" t="s">
        <v>40</v>
      </c>
      <c r="F19" s="6">
        <v>6550</v>
      </c>
      <c r="G19" s="6">
        <f t="shared" si="0"/>
        <v>0</v>
      </c>
      <c r="H19" s="6">
        <v>6550</v>
      </c>
      <c r="I19" s="6"/>
      <c r="J19" s="6">
        <v>0</v>
      </c>
      <c r="L19" s="24"/>
    </row>
    <row r="20" spans="1:12" ht="25.5">
      <c r="A20" s="9">
        <v>5</v>
      </c>
      <c r="B20" s="9">
        <v>2015</v>
      </c>
      <c r="C20" s="7">
        <v>145</v>
      </c>
      <c r="D20" s="6" t="s">
        <v>44</v>
      </c>
      <c r="E20" s="6" t="s">
        <v>45</v>
      </c>
      <c r="F20" s="6">
        <v>12201.65</v>
      </c>
      <c r="G20" s="6">
        <f t="shared" si="0"/>
        <v>0</v>
      </c>
      <c r="H20" s="6">
        <v>12201.65</v>
      </c>
      <c r="I20" s="6"/>
      <c r="J20" s="6">
        <v>0</v>
      </c>
      <c r="L20" s="24"/>
    </row>
    <row r="21" spans="1:12" ht="25.5">
      <c r="A21" s="9">
        <v>27</v>
      </c>
      <c r="B21" s="9">
        <v>2017</v>
      </c>
      <c r="C21" s="7">
        <v>155</v>
      </c>
      <c r="D21" s="6" t="s">
        <v>26</v>
      </c>
      <c r="E21" s="6" t="s">
        <v>61</v>
      </c>
      <c r="F21" s="6">
        <v>242.55</v>
      </c>
      <c r="G21" s="6">
        <f t="shared" si="0"/>
        <v>0</v>
      </c>
      <c r="H21" s="6"/>
      <c r="I21" s="6"/>
      <c r="J21" s="6">
        <v>242.55</v>
      </c>
      <c r="L21" s="24"/>
    </row>
    <row r="22" spans="1:12" ht="25.5">
      <c r="A22" s="9">
        <v>48</v>
      </c>
      <c r="B22" s="9">
        <v>2009</v>
      </c>
      <c r="C22" s="7">
        <v>175</v>
      </c>
      <c r="D22" s="6" t="s">
        <v>13</v>
      </c>
      <c r="E22" s="6" t="s">
        <v>27</v>
      </c>
      <c r="F22" s="6">
        <v>942.57</v>
      </c>
      <c r="G22" s="6">
        <f t="shared" si="0"/>
        <v>309.46000000000004</v>
      </c>
      <c r="H22" s="6"/>
      <c r="I22" s="6"/>
      <c r="J22" s="6">
        <v>633.11</v>
      </c>
      <c r="L22" s="24"/>
    </row>
    <row r="23" spans="1:12" ht="25.5">
      <c r="A23" s="9">
        <v>20</v>
      </c>
      <c r="B23" s="9">
        <v>2011</v>
      </c>
      <c r="C23" s="7">
        <v>175</v>
      </c>
      <c r="D23" s="6" t="s">
        <v>13</v>
      </c>
      <c r="E23" s="6" t="s">
        <v>27</v>
      </c>
      <c r="F23" s="6">
        <v>2000</v>
      </c>
      <c r="G23" s="6">
        <f t="shared" si="0"/>
        <v>0</v>
      </c>
      <c r="H23" s="6"/>
      <c r="I23" s="6"/>
      <c r="J23" s="6">
        <v>2000</v>
      </c>
      <c r="L23" s="24"/>
    </row>
    <row r="24" spans="1:12" ht="25.5">
      <c r="A24" s="9">
        <v>35</v>
      </c>
      <c r="B24" s="9">
        <v>2014</v>
      </c>
      <c r="C24" s="7">
        <v>175</v>
      </c>
      <c r="D24" s="6" t="s">
        <v>13</v>
      </c>
      <c r="E24" s="6" t="s">
        <v>24</v>
      </c>
      <c r="F24" s="6">
        <v>2000</v>
      </c>
      <c r="G24" s="6">
        <f t="shared" si="0"/>
        <v>0</v>
      </c>
      <c r="H24" s="6"/>
      <c r="I24" s="6"/>
      <c r="J24" s="6">
        <v>2000</v>
      </c>
      <c r="L24" s="24"/>
    </row>
    <row r="25" spans="1:12" s="25" customFormat="1" ht="25.5">
      <c r="A25" s="9">
        <v>33</v>
      </c>
      <c r="B25" s="9">
        <v>2016</v>
      </c>
      <c r="C25" s="7">
        <v>175</v>
      </c>
      <c r="D25" s="6" t="s">
        <v>13</v>
      </c>
      <c r="E25" s="6" t="s">
        <v>35</v>
      </c>
      <c r="F25" s="6">
        <v>532.21</v>
      </c>
      <c r="G25" s="6">
        <f t="shared" si="0"/>
        <v>532.21</v>
      </c>
      <c r="H25" s="6"/>
      <c r="I25" s="6"/>
      <c r="J25" s="6">
        <v>0</v>
      </c>
      <c r="K25" s="1"/>
      <c r="L25" s="24"/>
    </row>
    <row r="26" spans="1:12" ht="25.5">
      <c r="A26" s="9">
        <v>31</v>
      </c>
      <c r="B26" s="9">
        <v>2017</v>
      </c>
      <c r="C26" s="7">
        <v>175</v>
      </c>
      <c r="D26" s="6" t="s">
        <v>13</v>
      </c>
      <c r="E26" s="6" t="s">
        <v>35</v>
      </c>
      <c r="F26" s="6">
        <v>5000</v>
      </c>
      <c r="G26" s="6">
        <f t="shared" si="0"/>
        <v>2867.79</v>
      </c>
      <c r="H26" s="6"/>
      <c r="I26" s="6"/>
      <c r="J26" s="6">
        <v>2132.21</v>
      </c>
      <c r="L26" s="24"/>
    </row>
    <row r="27" spans="1:12" ht="25.5">
      <c r="A27" s="9">
        <v>37</v>
      </c>
      <c r="B27" s="9">
        <v>2017</v>
      </c>
      <c r="C27" s="7">
        <v>175</v>
      </c>
      <c r="D27" s="6" t="s">
        <v>13</v>
      </c>
      <c r="E27" s="6" t="s">
        <v>62</v>
      </c>
      <c r="F27" s="6">
        <v>451</v>
      </c>
      <c r="G27" s="6">
        <f t="shared" si="0"/>
        <v>303.88</v>
      </c>
      <c r="H27" s="6"/>
      <c r="I27" s="6"/>
      <c r="J27" s="6">
        <v>147.12</v>
      </c>
      <c r="L27" s="24"/>
    </row>
    <row r="28" spans="1:12" ht="25.5">
      <c r="A28" s="9">
        <v>19</v>
      </c>
      <c r="B28" s="9">
        <v>2018</v>
      </c>
      <c r="C28" s="7">
        <v>175</v>
      </c>
      <c r="D28" s="6" t="s">
        <v>13</v>
      </c>
      <c r="E28" s="6" t="s">
        <v>35</v>
      </c>
      <c r="F28" s="6">
        <v>5000</v>
      </c>
      <c r="G28" s="6">
        <f t="shared" si="0"/>
        <v>0</v>
      </c>
      <c r="H28" s="6"/>
      <c r="I28" s="6"/>
      <c r="J28" s="6">
        <v>5000</v>
      </c>
      <c r="L28" s="24"/>
    </row>
    <row r="29" spans="1:12" ht="25.5">
      <c r="A29" s="9">
        <v>31</v>
      </c>
      <c r="B29" s="9">
        <v>2019</v>
      </c>
      <c r="C29" s="7">
        <v>175</v>
      </c>
      <c r="D29" s="6" t="s">
        <v>13</v>
      </c>
      <c r="E29" s="6" t="s">
        <v>35</v>
      </c>
      <c r="F29" s="6">
        <v>0</v>
      </c>
      <c r="G29" s="6">
        <f t="shared" si="0"/>
        <v>0</v>
      </c>
      <c r="H29" s="6"/>
      <c r="I29" s="6">
        <v>5000</v>
      </c>
      <c r="J29" s="6">
        <v>5000</v>
      </c>
      <c r="L29" s="24"/>
    </row>
    <row r="30" spans="1:12" ht="25.5">
      <c r="A30" s="9">
        <v>40</v>
      </c>
      <c r="B30" s="9">
        <v>2008</v>
      </c>
      <c r="C30" s="7">
        <v>192</v>
      </c>
      <c r="D30" s="6" t="s">
        <v>42</v>
      </c>
      <c r="E30" s="6" t="s">
        <v>31</v>
      </c>
      <c r="F30" s="6">
        <v>1117.64</v>
      </c>
      <c r="G30" s="6">
        <f t="shared" si="0"/>
        <v>1117.64</v>
      </c>
      <c r="H30" s="6"/>
      <c r="I30" s="6"/>
      <c r="J30" s="6">
        <v>0</v>
      </c>
      <c r="L30" s="24"/>
    </row>
    <row r="31" spans="1:12" ht="25.5">
      <c r="A31" s="9">
        <v>41</v>
      </c>
      <c r="B31" s="9">
        <v>2008</v>
      </c>
      <c r="C31" s="7">
        <v>192</v>
      </c>
      <c r="D31" s="6" t="s">
        <v>42</v>
      </c>
      <c r="E31" s="6" t="s">
        <v>23</v>
      </c>
      <c r="F31" s="6">
        <v>2500</v>
      </c>
      <c r="G31" s="6">
        <f t="shared" si="0"/>
        <v>2500</v>
      </c>
      <c r="H31" s="6"/>
      <c r="I31" s="6"/>
      <c r="J31" s="6">
        <v>0</v>
      </c>
      <c r="L31" s="24"/>
    </row>
    <row r="32" spans="1:12" ht="25.5">
      <c r="A32" s="9" t="s">
        <v>36</v>
      </c>
      <c r="B32" s="9">
        <v>2013</v>
      </c>
      <c r="C32" s="7">
        <v>192</v>
      </c>
      <c r="D32" s="6" t="s">
        <v>42</v>
      </c>
      <c r="E32" s="6" t="s">
        <v>49</v>
      </c>
      <c r="F32" s="6">
        <v>11870</v>
      </c>
      <c r="G32" s="6">
        <f>SUM(F32-H32-J32+I32)</f>
        <v>0</v>
      </c>
      <c r="H32" s="6"/>
      <c r="I32" s="6"/>
      <c r="J32" s="6">
        <v>11870</v>
      </c>
      <c r="L32" s="24"/>
    </row>
    <row r="33" spans="1:12" ht="25.5">
      <c r="A33" s="9">
        <v>21</v>
      </c>
      <c r="B33" s="9">
        <v>2013</v>
      </c>
      <c r="C33" s="7">
        <v>192</v>
      </c>
      <c r="D33" s="6" t="s">
        <v>42</v>
      </c>
      <c r="E33" s="6" t="s">
        <v>37</v>
      </c>
      <c r="F33" s="6">
        <v>1850.5</v>
      </c>
      <c r="G33" s="6">
        <f>SUM(F33-H33-J33+I33)</f>
        <v>0</v>
      </c>
      <c r="H33" s="6">
        <v>1850.5</v>
      </c>
      <c r="I33" s="6"/>
      <c r="J33" s="6">
        <v>0</v>
      </c>
      <c r="L33" s="24"/>
    </row>
    <row r="34" spans="1:12" ht="25.5">
      <c r="A34" s="9">
        <v>22</v>
      </c>
      <c r="B34" s="9">
        <v>2013</v>
      </c>
      <c r="C34" s="7">
        <v>192</v>
      </c>
      <c r="D34" s="6" t="s">
        <v>42</v>
      </c>
      <c r="E34" s="6" t="s">
        <v>50</v>
      </c>
      <c r="F34" s="6">
        <v>1890.74</v>
      </c>
      <c r="G34" s="6">
        <f>SUM(F34-H34-J34+I34)</f>
        <v>0</v>
      </c>
      <c r="H34" s="6">
        <v>1890.74</v>
      </c>
      <c r="I34" s="6"/>
      <c r="J34" s="6">
        <v>0</v>
      </c>
      <c r="L34" s="24"/>
    </row>
    <row r="35" spans="1:12" ht="25.5">
      <c r="A35" s="9">
        <v>7</v>
      </c>
      <c r="B35" s="9">
        <v>2015</v>
      </c>
      <c r="C35" s="7">
        <v>192</v>
      </c>
      <c r="D35" s="6" t="s">
        <v>42</v>
      </c>
      <c r="E35" s="6" t="s">
        <v>51</v>
      </c>
      <c r="F35" s="6">
        <v>4149.78</v>
      </c>
      <c r="G35" s="6">
        <f>SUM(F35-H35-J35+I35)</f>
        <v>0</v>
      </c>
      <c r="H35" s="6"/>
      <c r="I35" s="6"/>
      <c r="J35" s="6">
        <v>4149.78</v>
      </c>
      <c r="L35" s="24"/>
    </row>
    <row r="36" spans="1:12" ht="25.5">
      <c r="A36" s="9">
        <v>33</v>
      </c>
      <c r="B36" s="9">
        <v>2011</v>
      </c>
      <c r="C36" s="7">
        <v>210</v>
      </c>
      <c r="D36" s="6" t="s">
        <v>16</v>
      </c>
      <c r="E36" s="6" t="s">
        <v>28</v>
      </c>
      <c r="F36" s="6">
        <v>217</v>
      </c>
      <c r="G36" s="6">
        <f t="shared" si="0"/>
        <v>0</v>
      </c>
      <c r="H36" s="6">
        <v>217</v>
      </c>
      <c r="I36" s="6"/>
      <c r="J36" s="6">
        <v>0</v>
      </c>
      <c r="L36" s="24"/>
    </row>
    <row r="37" spans="1:12" ht="25.5">
      <c r="A37" s="9">
        <v>22</v>
      </c>
      <c r="B37" s="9">
        <v>2015</v>
      </c>
      <c r="C37" s="7">
        <v>210</v>
      </c>
      <c r="D37" s="6" t="s">
        <v>16</v>
      </c>
      <c r="E37" s="6" t="s">
        <v>46</v>
      </c>
      <c r="F37" s="6">
        <v>578.75</v>
      </c>
      <c r="G37" s="6">
        <f t="shared" si="0"/>
        <v>0</v>
      </c>
      <c r="H37" s="6">
        <v>578.75</v>
      </c>
      <c r="I37" s="6"/>
      <c r="J37" s="6">
        <v>0</v>
      </c>
      <c r="L37" s="24"/>
    </row>
    <row r="38" spans="1:12" ht="25.5">
      <c r="A38" s="9">
        <v>26</v>
      </c>
      <c r="B38" s="9">
        <v>2016</v>
      </c>
      <c r="C38" s="7">
        <v>210</v>
      </c>
      <c r="D38" s="6" t="s">
        <v>16</v>
      </c>
      <c r="E38" s="6" t="s">
        <v>54</v>
      </c>
      <c r="F38" s="6">
        <v>242.2</v>
      </c>
      <c r="G38" s="6">
        <f t="shared" si="0"/>
        <v>0</v>
      </c>
      <c r="H38" s="6">
        <v>242.2</v>
      </c>
      <c r="I38" s="6"/>
      <c r="J38" s="6">
        <v>0</v>
      </c>
      <c r="L38" s="24"/>
    </row>
    <row r="39" spans="1:12" ht="25.5">
      <c r="A39" s="9">
        <v>26</v>
      </c>
      <c r="B39" s="9">
        <v>2018</v>
      </c>
      <c r="C39" s="7">
        <v>221</v>
      </c>
      <c r="D39" s="6" t="s">
        <v>63</v>
      </c>
      <c r="E39" s="6" t="s">
        <v>73</v>
      </c>
      <c r="F39" s="6">
        <v>106.23</v>
      </c>
      <c r="G39" s="6">
        <f t="shared" si="0"/>
        <v>0</v>
      </c>
      <c r="H39" s="6">
        <v>106.23</v>
      </c>
      <c r="I39" s="6"/>
      <c r="J39" s="6">
        <v>0</v>
      </c>
      <c r="L39" s="24"/>
    </row>
    <row r="40" spans="1:12" ht="25.5">
      <c r="A40" s="9" t="s">
        <v>85</v>
      </c>
      <c r="B40" s="9">
        <v>2019</v>
      </c>
      <c r="C40" s="7">
        <v>221</v>
      </c>
      <c r="D40" s="6" t="s">
        <v>63</v>
      </c>
      <c r="E40" s="6" t="s">
        <v>86</v>
      </c>
      <c r="F40" s="6">
        <v>0</v>
      </c>
      <c r="G40" s="6">
        <f t="shared" si="0"/>
        <v>0</v>
      </c>
      <c r="H40" s="6"/>
      <c r="I40" s="6">
        <v>19000</v>
      </c>
      <c r="J40" s="6">
        <v>19000</v>
      </c>
      <c r="L40" s="24"/>
    </row>
    <row r="41" spans="1:12" ht="25.5">
      <c r="A41" s="9">
        <v>20</v>
      </c>
      <c r="B41" s="9">
        <v>2019</v>
      </c>
      <c r="C41" s="7">
        <v>221</v>
      </c>
      <c r="D41" s="6" t="s">
        <v>63</v>
      </c>
      <c r="E41" s="6" t="s">
        <v>87</v>
      </c>
      <c r="F41" s="6">
        <v>0</v>
      </c>
      <c r="G41" s="6">
        <f t="shared" si="0"/>
        <v>0</v>
      </c>
      <c r="H41" s="6"/>
      <c r="I41" s="6">
        <v>16723.69</v>
      </c>
      <c r="J41" s="6">
        <v>16723.69</v>
      </c>
      <c r="L41" s="24"/>
    </row>
    <row r="42" spans="1:12" ht="25.5">
      <c r="A42" s="9">
        <v>26</v>
      </c>
      <c r="B42" s="9">
        <v>2019</v>
      </c>
      <c r="C42" s="7">
        <v>241</v>
      </c>
      <c r="D42" s="6" t="s">
        <v>98</v>
      </c>
      <c r="E42" s="6" t="s">
        <v>96</v>
      </c>
      <c r="F42" s="6">
        <v>0</v>
      </c>
      <c r="G42" s="6">
        <f t="shared" si="0"/>
        <v>0</v>
      </c>
      <c r="H42" s="6"/>
      <c r="I42" s="6">
        <v>35500</v>
      </c>
      <c r="J42" s="6">
        <v>35500</v>
      </c>
      <c r="L42" s="24"/>
    </row>
    <row r="43" spans="1:12" ht="25.5">
      <c r="A43" s="9">
        <v>27</v>
      </c>
      <c r="B43" s="9">
        <v>2016</v>
      </c>
      <c r="C43" s="7">
        <v>296</v>
      </c>
      <c r="D43" s="6" t="s">
        <v>55</v>
      </c>
      <c r="E43" s="6" t="s">
        <v>56</v>
      </c>
      <c r="F43" s="6">
        <v>3541.29</v>
      </c>
      <c r="G43" s="6">
        <f t="shared" si="0"/>
        <v>0</v>
      </c>
      <c r="H43" s="6"/>
      <c r="I43" s="6"/>
      <c r="J43" s="6">
        <v>3541.29</v>
      </c>
      <c r="L43" s="24"/>
    </row>
    <row r="44" spans="1:12" ht="25.5">
      <c r="A44" s="9">
        <v>14</v>
      </c>
      <c r="B44" s="9">
        <v>2014</v>
      </c>
      <c r="C44" s="7">
        <v>300</v>
      </c>
      <c r="D44" s="6" t="s">
        <v>15</v>
      </c>
      <c r="E44" s="6" t="s">
        <v>41</v>
      </c>
      <c r="F44" s="6">
        <v>19977.96</v>
      </c>
      <c r="G44" s="6">
        <f t="shared" si="0"/>
        <v>0</v>
      </c>
      <c r="H44" s="6">
        <v>19977.96</v>
      </c>
      <c r="I44" s="6"/>
      <c r="J44" s="6">
        <v>0</v>
      </c>
      <c r="L44" s="24"/>
    </row>
    <row r="45" spans="1:12" ht="25.5">
      <c r="A45" s="9">
        <v>16</v>
      </c>
      <c r="B45" s="9">
        <v>2014</v>
      </c>
      <c r="C45" s="7">
        <v>300</v>
      </c>
      <c r="D45" s="6" t="s">
        <v>15</v>
      </c>
      <c r="E45" s="6" t="s">
        <v>48</v>
      </c>
      <c r="F45" s="6">
        <v>3725</v>
      </c>
      <c r="G45" s="6">
        <f t="shared" si="0"/>
        <v>3550</v>
      </c>
      <c r="H45" s="6"/>
      <c r="I45" s="6"/>
      <c r="J45" s="6">
        <v>175</v>
      </c>
      <c r="L45" s="24"/>
    </row>
    <row r="46" spans="1:12" ht="25.5">
      <c r="A46" s="9">
        <v>24</v>
      </c>
      <c r="B46" s="9">
        <v>2015</v>
      </c>
      <c r="C46" s="7">
        <v>300</v>
      </c>
      <c r="D46" s="6" t="s">
        <v>15</v>
      </c>
      <c r="E46" s="6" t="s">
        <v>47</v>
      </c>
      <c r="F46" s="6">
        <v>1398.14</v>
      </c>
      <c r="G46" s="6">
        <f t="shared" si="0"/>
        <v>0</v>
      </c>
      <c r="H46" s="6">
        <v>1398.14</v>
      </c>
      <c r="I46" s="6"/>
      <c r="J46" s="6">
        <v>0</v>
      </c>
      <c r="L46" s="24"/>
    </row>
    <row r="47" spans="1:12" ht="25.5">
      <c r="A47" s="9">
        <v>16</v>
      </c>
      <c r="B47" s="9">
        <v>2016</v>
      </c>
      <c r="C47" s="7">
        <v>300</v>
      </c>
      <c r="D47" s="6" t="s">
        <v>15</v>
      </c>
      <c r="E47" s="6" t="s">
        <v>57</v>
      </c>
      <c r="F47" s="6">
        <v>16248.62</v>
      </c>
      <c r="G47" s="6">
        <f t="shared" si="0"/>
        <v>0</v>
      </c>
      <c r="H47" s="6"/>
      <c r="I47" s="6"/>
      <c r="J47" s="6">
        <v>16248.62</v>
      </c>
      <c r="L47" s="24"/>
    </row>
    <row r="48" spans="1:12" ht="25.5">
      <c r="A48" s="9">
        <v>19</v>
      </c>
      <c r="B48" s="9">
        <v>2017</v>
      </c>
      <c r="C48" s="7">
        <v>300</v>
      </c>
      <c r="D48" s="6" t="s">
        <v>15</v>
      </c>
      <c r="E48" s="6" t="s">
        <v>64</v>
      </c>
      <c r="F48" s="6">
        <v>1817.62</v>
      </c>
      <c r="G48" s="6">
        <f t="shared" si="0"/>
        <v>1817.62</v>
      </c>
      <c r="H48" s="6"/>
      <c r="I48" s="6"/>
      <c r="J48" s="6">
        <v>0</v>
      </c>
      <c r="L48" s="24"/>
    </row>
    <row r="49" spans="1:12" ht="25.5">
      <c r="A49" s="9">
        <v>20</v>
      </c>
      <c r="B49" s="9">
        <v>2017</v>
      </c>
      <c r="C49" s="7">
        <v>300</v>
      </c>
      <c r="D49" s="6" t="s">
        <v>15</v>
      </c>
      <c r="E49" s="6" t="s">
        <v>65</v>
      </c>
      <c r="F49" s="6">
        <v>14665.25</v>
      </c>
      <c r="G49" s="6">
        <f t="shared" si="0"/>
        <v>2150</v>
      </c>
      <c r="H49" s="6"/>
      <c r="I49" s="6"/>
      <c r="J49" s="6">
        <v>12515.25</v>
      </c>
      <c r="L49" s="24"/>
    </row>
    <row r="50" spans="1:12" ht="25.5">
      <c r="A50" s="9">
        <v>23</v>
      </c>
      <c r="B50" s="9">
        <v>2017</v>
      </c>
      <c r="C50" s="7">
        <v>300</v>
      </c>
      <c r="D50" s="6" t="s">
        <v>15</v>
      </c>
      <c r="E50" s="6" t="s">
        <v>66</v>
      </c>
      <c r="F50" s="6">
        <v>5800</v>
      </c>
      <c r="G50" s="6">
        <f t="shared" si="0"/>
        <v>0</v>
      </c>
      <c r="H50" s="6">
        <v>5800</v>
      </c>
      <c r="I50" s="6"/>
      <c r="J50" s="6">
        <v>0</v>
      </c>
      <c r="L50" s="24"/>
    </row>
    <row r="51" spans="1:12" ht="25.5">
      <c r="A51" s="9">
        <v>24</v>
      </c>
      <c r="B51" s="9">
        <v>2017</v>
      </c>
      <c r="C51" s="7">
        <v>300</v>
      </c>
      <c r="D51" s="6" t="s">
        <v>15</v>
      </c>
      <c r="E51" s="6" t="s">
        <v>67</v>
      </c>
      <c r="F51" s="6">
        <v>466.78</v>
      </c>
      <c r="G51" s="6">
        <f t="shared" si="0"/>
        <v>0</v>
      </c>
      <c r="H51" s="6">
        <v>466.78</v>
      </c>
      <c r="I51" s="6"/>
      <c r="J51" s="6">
        <v>0</v>
      </c>
      <c r="L51" s="24"/>
    </row>
    <row r="52" spans="1:12" ht="25.5">
      <c r="A52" s="9">
        <v>13</v>
      </c>
      <c r="B52" s="9">
        <v>2018</v>
      </c>
      <c r="C52" s="7">
        <v>300</v>
      </c>
      <c r="D52" s="6" t="s">
        <v>15</v>
      </c>
      <c r="E52" s="6" t="s">
        <v>74</v>
      </c>
      <c r="F52" s="6">
        <v>10000</v>
      </c>
      <c r="G52" s="6">
        <f t="shared" si="0"/>
        <v>225</v>
      </c>
      <c r="H52" s="6"/>
      <c r="I52" s="6"/>
      <c r="J52" s="6">
        <v>9775</v>
      </c>
      <c r="L52" s="24"/>
    </row>
    <row r="53" spans="1:12" ht="25.5">
      <c r="A53" s="9">
        <v>15</v>
      </c>
      <c r="B53" s="9">
        <v>2018</v>
      </c>
      <c r="C53" s="7">
        <v>300</v>
      </c>
      <c r="D53" s="6" t="s">
        <v>15</v>
      </c>
      <c r="E53" s="6" t="s">
        <v>75</v>
      </c>
      <c r="F53" s="6">
        <v>4126.8</v>
      </c>
      <c r="G53" s="6">
        <f t="shared" si="0"/>
        <v>0</v>
      </c>
      <c r="H53" s="6">
        <v>4126.8</v>
      </c>
      <c r="I53" s="6"/>
      <c r="J53" s="6">
        <v>0</v>
      </c>
      <c r="L53" s="24"/>
    </row>
    <row r="54" spans="1:12" ht="25.5">
      <c r="A54" s="9">
        <v>18</v>
      </c>
      <c r="B54" s="9">
        <v>2018</v>
      </c>
      <c r="C54" s="7">
        <v>300</v>
      </c>
      <c r="D54" s="6" t="s">
        <v>15</v>
      </c>
      <c r="E54" s="6" t="s">
        <v>76</v>
      </c>
      <c r="F54" s="6">
        <v>870.5</v>
      </c>
      <c r="G54" s="6">
        <f t="shared" si="0"/>
        <v>0</v>
      </c>
      <c r="H54" s="6">
        <v>870.5</v>
      </c>
      <c r="I54" s="6"/>
      <c r="J54" s="6">
        <v>0</v>
      </c>
      <c r="L54" s="24"/>
    </row>
    <row r="55" spans="1:12" ht="25.5">
      <c r="A55" s="9">
        <v>14</v>
      </c>
      <c r="B55" s="9">
        <v>2019</v>
      </c>
      <c r="C55" s="7">
        <v>300</v>
      </c>
      <c r="D55" s="6" t="s">
        <v>15</v>
      </c>
      <c r="E55" s="6" t="s">
        <v>97</v>
      </c>
      <c r="F55" s="6">
        <v>0</v>
      </c>
      <c r="G55" s="6">
        <f t="shared" si="0"/>
        <v>0</v>
      </c>
      <c r="H55" s="6"/>
      <c r="I55" s="6">
        <v>103000</v>
      </c>
      <c r="J55" s="6">
        <v>103000</v>
      </c>
      <c r="L55" s="24"/>
    </row>
    <row r="56" spans="1:12" ht="25.5">
      <c r="A56" s="9">
        <v>15</v>
      </c>
      <c r="B56" s="9">
        <v>2019</v>
      </c>
      <c r="C56" s="7">
        <v>300</v>
      </c>
      <c r="D56" s="6" t="s">
        <v>15</v>
      </c>
      <c r="E56" s="6" t="s">
        <v>88</v>
      </c>
      <c r="F56" s="6">
        <v>0</v>
      </c>
      <c r="G56" s="6">
        <f t="shared" si="0"/>
        <v>0</v>
      </c>
      <c r="H56" s="6"/>
      <c r="I56" s="6">
        <v>47.53</v>
      </c>
      <c r="J56" s="6">
        <v>47.53</v>
      </c>
      <c r="L56" s="24"/>
    </row>
    <row r="57" spans="1:12" ht="25.5">
      <c r="A57" s="9" t="s">
        <v>14</v>
      </c>
      <c r="B57" s="9">
        <v>2013</v>
      </c>
      <c r="C57" s="7">
        <v>422</v>
      </c>
      <c r="D57" s="6" t="s">
        <v>29</v>
      </c>
      <c r="E57" s="6" t="s">
        <v>38</v>
      </c>
      <c r="F57" s="6">
        <v>8610.76</v>
      </c>
      <c r="G57" s="6">
        <f t="shared" si="0"/>
        <v>0</v>
      </c>
      <c r="H57" s="6"/>
      <c r="I57" s="6"/>
      <c r="J57" s="6">
        <v>8610.76</v>
      </c>
      <c r="L57" s="24"/>
    </row>
    <row r="58" spans="1:12" ht="25.5">
      <c r="A58" s="9">
        <v>23</v>
      </c>
      <c r="B58" s="9">
        <v>2016</v>
      </c>
      <c r="C58" s="7">
        <v>422</v>
      </c>
      <c r="D58" s="6" t="s">
        <v>29</v>
      </c>
      <c r="E58" s="6" t="s">
        <v>71</v>
      </c>
      <c r="F58" s="6">
        <v>731.2</v>
      </c>
      <c r="G58" s="6">
        <f t="shared" si="0"/>
        <v>0</v>
      </c>
      <c r="H58" s="6">
        <v>731.2</v>
      </c>
      <c r="I58" s="6"/>
      <c r="J58" s="6">
        <v>0</v>
      </c>
      <c r="L58" s="24"/>
    </row>
    <row r="59" spans="1:12" ht="25.5">
      <c r="A59" s="9">
        <v>29</v>
      </c>
      <c r="B59" s="9">
        <v>2018</v>
      </c>
      <c r="C59" s="7">
        <v>422</v>
      </c>
      <c r="D59" s="6" t="s">
        <v>29</v>
      </c>
      <c r="E59" s="6" t="s">
        <v>77</v>
      </c>
      <c r="F59" s="6">
        <v>42200.14</v>
      </c>
      <c r="G59" s="6">
        <f t="shared" si="0"/>
        <v>0</v>
      </c>
      <c r="H59" s="6"/>
      <c r="I59" s="6"/>
      <c r="J59" s="6">
        <v>42200.14</v>
      </c>
      <c r="L59" s="24"/>
    </row>
    <row r="60" spans="1:12" ht="25.5">
      <c r="A60" s="9">
        <v>23</v>
      </c>
      <c r="B60" s="9">
        <v>2019</v>
      </c>
      <c r="C60" s="7">
        <v>422</v>
      </c>
      <c r="D60" s="6" t="s">
        <v>29</v>
      </c>
      <c r="E60" s="6" t="s">
        <v>89</v>
      </c>
      <c r="F60" s="6">
        <v>0</v>
      </c>
      <c r="G60" s="6">
        <f t="shared" si="0"/>
        <v>0</v>
      </c>
      <c r="H60" s="6"/>
      <c r="I60" s="6">
        <v>70000</v>
      </c>
      <c r="J60" s="6">
        <v>70000</v>
      </c>
      <c r="L60" s="24"/>
    </row>
    <row r="61" spans="1:12" ht="25.5">
      <c r="A61" s="9">
        <v>22</v>
      </c>
      <c r="B61" s="9">
        <v>2019</v>
      </c>
      <c r="C61" s="7">
        <v>423</v>
      </c>
      <c r="D61" s="6" t="s">
        <v>90</v>
      </c>
      <c r="E61" s="6" t="s">
        <v>91</v>
      </c>
      <c r="F61" s="6">
        <v>0</v>
      </c>
      <c r="G61" s="6">
        <f t="shared" si="0"/>
        <v>0</v>
      </c>
      <c r="H61" s="6"/>
      <c r="I61" s="6">
        <v>3140.13</v>
      </c>
      <c r="J61" s="6">
        <v>3140.13</v>
      </c>
      <c r="L61" s="24"/>
    </row>
    <row r="62" spans="1:12" ht="25.5">
      <c r="A62" s="9">
        <v>24</v>
      </c>
      <c r="B62" s="9">
        <v>2019</v>
      </c>
      <c r="C62" s="7">
        <v>491</v>
      </c>
      <c r="D62" s="6" t="s">
        <v>92</v>
      </c>
      <c r="E62" s="6" t="s">
        <v>93</v>
      </c>
      <c r="F62" s="6">
        <v>0</v>
      </c>
      <c r="G62" s="6">
        <f t="shared" si="0"/>
        <v>0</v>
      </c>
      <c r="H62" s="6"/>
      <c r="I62" s="6">
        <v>15000</v>
      </c>
      <c r="J62" s="6">
        <v>15000</v>
      </c>
      <c r="L62" s="24"/>
    </row>
    <row r="63" spans="1:12" ht="25.5">
      <c r="A63" s="9">
        <v>20</v>
      </c>
      <c r="B63" s="9">
        <v>2018</v>
      </c>
      <c r="C63" s="7">
        <v>541</v>
      </c>
      <c r="D63" s="6" t="s">
        <v>58</v>
      </c>
      <c r="E63" s="6" t="s">
        <v>78</v>
      </c>
      <c r="F63" s="6">
        <v>3280.87</v>
      </c>
      <c r="G63" s="6">
        <f t="shared" si="0"/>
        <v>500.96000000000004</v>
      </c>
      <c r="H63" s="6"/>
      <c r="I63" s="6"/>
      <c r="J63" s="6">
        <v>2779.91</v>
      </c>
      <c r="L63" s="24"/>
    </row>
    <row r="64" spans="1:12" ht="25.5">
      <c r="A64" s="8">
        <v>21</v>
      </c>
      <c r="B64" s="9">
        <v>2006</v>
      </c>
      <c r="C64" s="7">
        <v>610</v>
      </c>
      <c r="D64" s="6" t="s">
        <v>21</v>
      </c>
      <c r="E64" s="6" t="s">
        <v>22</v>
      </c>
      <c r="F64" s="6">
        <v>14775</v>
      </c>
      <c r="G64" s="6">
        <f t="shared" si="0"/>
        <v>0</v>
      </c>
      <c r="H64" s="6"/>
      <c r="I64" s="6"/>
      <c r="J64" s="6">
        <v>14775</v>
      </c>
      <c r="L64" s="24"/>
    </row>
    <row r="65" spans="1:12" ht="25.5">
      <c r="A65" s="8">
        <v>47</v>
      </c>
      <c r="B65" s="9">
        <v>2010</v>
      </c>
      <c r="C65" s="7">
        <v>610</v>
      </c>
      <c r="D65" s="6" t="s">
        <v>21</v>
      </c>
      <c r="E65" s="6" t="s">
        <v>30</v>
      </c>
      <c r="F65" s="6">
        <v>460</v>
      </c>
      <c r="G65" s="6">
        <f t="shared" si="0"/>
        <v>0</v>
      </c>
      <c r="H65" s="6"/>
      <c r="I65" s="6"/>
      <c r="J65" s="6">
        <v>460</v>
      </c>
      <c r="L65" s="24"/>
    </row>
    <row r="66" spans="1:12" ht="25.5">
      <c r="A66" s="8">
        <v>32</v>
      </c>
      <c r="B66" s="9">
        <v>2011</v>
      </c>
      <c r="C66" s="7">
        <v>610</v>
      </c>
      <c r="D66" s="6" t="s">
        <v>21</v>
      </c>
      <c r="E66" s="6" t="s">
        <v>34</v>
      </c>
      <c r="F66" s="6">
        <v>1028</v>
      </c>
      <c r="G66" s="6">
        <f t="shared" si="0"/>
        <v>0</v>
      </c>
      <c r="H66" s="6">
        <v>1028</v>
      </c>
      <c r="I66" s="6"/>
      <c r="J66" s="6">
        <v>0</v>
      </c>
      <c r="L66" s="24"/>
    </row>
    <row r="67" spans="1:12" ht="25.5">
      <c r="A67" s="8">
        <v>31</v>
      </c>
      <c r="B67" s="9">
        <v>2016</v>
      </c>
      <c r="C67" s="7">
        <v>610</v>
      </c>
      <c r="D67" s="6" t="s">
        <v>21</v>
      </c>
      <c r="E67" s="6" t="s">
        <v>59</v>
      </c>
      <c r="F67" s="6">
        <v>2774.5</v>
      </c>
      <c r="G67" s="6">
        <f t="shared" si="0"/>
        <v>700.1500000000001</v>
      </c>
      <c r="H67" s="6"/>
      <c r="I67" s="6"/>
      <c r="J67" s="6">
        <v>2074.35</v>
      </c>
      <c r="L67" s="24"/>
    </row>
    <row r="68" spans="1:12" ht="25.5">
      <c r="A68" s="8">
        <v>28</v>
      </c>
      <c r="B68" s="9">
        <v>2017</v>
      </c>
      <c r="C68" s="7">
        <v>610</v>
      </c>
      <c r="D68" s="6" t="s">
        <v>21</v>
      </c>
      <c r="E68" s="6" t="s">
        <v>59</v>
      </c>
      <c r="F68" s="6">
        <v>4000</v>
      </c>
      <c r="G68" s="6">
        <f t="shared" si="0"/>
        <v>0</v>
      </c>
      <c r="H68" s="6"/>
      <c r="I68" s="6"/>
      <c r="J68" s="6">
        <v>4000</v>
      </c>
      <c r="L68" s="24"/>
    </row>
    <row r="69" spans="1:12" ht="25.5">
      <c r="A69" s="8">
        <v>29</v>
      </c>
      <c r="B69" s="9">
        <v>2017</v>
      </c>
      <c r="C69" s="7">
        <v>610</v>
      </c>
      <c r="D69" s="6" t="s">
        <v>21</v>
      </c>
      <c r="E69" s="6" t="s">
        <v>68</v>
      </c>
      <c r="F69" s="6">
        <v>771.21</v>
      </c>
      <c r="G69" s="6">
        <f t="shared" si="0"/>
        <v>0</v>
      </c>
      <c r="H69" s="6">
        <v>771.21</v>
      </c>
      <c r="I69" s="6"/>
      <c r="J69" s="6">
        <v>0</v>
      </c>
      <c r="L69" s="24"/>
    </row>
    <row r="70" spans="1:12" ht="25.5">
      <c r="A70" s="8">
        <v>30</v>
      </c>
      <c r="B70" s="9">
        <v>2018</v>
      </c>
      <c r="C70" s="7">
        <v>610</v>
      </c>
      <c r="D70" s="6" t="s">
        <v>21</v>
      </c>
      <c r="E70" s="6" t="s">
        <v>79</v>
      </c>
      <c r="F70" s="6">
        <v>50000</v>
      </c>
      <c r="G70" s="6">
        <f t="shared" si="0"/>
        <v>0</v>
      </c>
      <c r="H70" s="6"/>
      <c r="I70" s="6"/>
      <c r="J70" s="6">
        <v>50000</v>
      </c>
      <c r="L70" s="24"/>
    </row>
    <row r="71" spans="1:12" ht="25.5">
      <c r="A71" s="8">
        <v>27</v>
      </c>
      <c r="B71" s="9">
        <v>2019</v>
      </c>
      <c r="C71" s="7">
        <v>610</v>
      </c>
      <c r="D71" s="6" t="s">
        <v>21</v>
      </c>
      <c r="E71" s="6" t="s">
        <v>94</v>
      </c>
      <c r="F71" s="6">
        <v>0</v>
      </c>
      <c r="G71" s="6">
        <f t="shared" si="0"/>
        <v>0</v>
      </c>
      <c r="H71" s="6"/>
      <c r="I71" s="6">
        <v>25000</v>
      </c>
      <c r="J71" s="6">
        <v>25000</v>
      </c>
      <c r="L71" s="24"/>
    </row>
    <row r="72" spans="1:12" ht="25.5">
      <c r="A72" s="8">
        <v>16</v>
      </c>
      <c r="B72" s="9">
        <v>2019</v>
      </c>
      <c r="C72" s="7">
        <v>610</v>
      </c>
      <c r="D72" s="6" t="s">
        <v>21</v>
      </c>
      <c r="E72" s="6" t="s">
        <v>95</v>
      </c>
      <c r="F72" s="6">
        <v>0</v>
      </c>
      <c r="G72" s="6">
        <f t="shared" si="0"/>
        <v>0</v>
      </c>
      <c r="H72" s="6"/>
      <c r="I72" s="6">
        <v>50000</v>
      </c>
      <c r="J72" s="6">
        <v>50000</v>
      </c>
      <c r="L72" s="24"/>
    </row>
    <row r="73" spans="1:10" ht="25.5">
      <c r="A73" s="10"/>
      <c r="B73" s="10"/>
      <c r="C73" s="7"/>
      <c r="D73" s="6"/>
      <c r="E73" s="6"/>
      <c r="F73" s="6"/>
      <c r="G73" s="6"/>
      <c r="H73" s="6"/>
      <c r="I73" s="6" t="s">
        <v>0</v>
      </c>
      <c r="J73" s="6"/>
    </row>
    <row r="74" spans="1:10" ht="25.5">
      <c r="A74" s="11"/>
      <c r="B74" s="11"/>
      <c r="C74" s="7"/>
      <c r="D74" s="6"/>
      <c r="E74" s="6"/>
      <c r="F74" s="6">
        <f>SUM(F9:F73)</f>
        <v>453873.63000000006</v>
      </c>
      <c r="G74" s="6">
        <f>SUM(G9:G73)</f>
        <v>100944.42000000001</v>
      </c>
      <c r="H74" s="6">
        <f>SUM(H9:H73)</f>
        <v>89807.66</v>
      </c>
      <c r="I74" s="6">
        <f>SUM(I9:I73)</f>
        <v>369155.85</v>
      </c>
      <c r="J74" s="6">
        <f>SUM(F74-G74-H74+I74)</f>
        <v>632277.4</v>
      </c>
    </row>
    <row r="75" spans="1:10" ht="25.5">
      <c r="A75" s="11"/>
      <c r="B75" s="11"/>
      <c r="C75" s="7"/>
      <c r="D75" s="6"/>
      <c r="E75" s="6"/>
      <c r="F75" s="6"/>
      <c r="G75" s="6"/>
      <c r="H75" s="6"/>
      <c r="I75" s="6"/>
      <c r="J75" s="6" t="s">
        <v>0</v>
      </c>
    </row>
    <row r="76" spans="1:2" ht="20.25">
      <c r="A76" s="3"/>
      <c r="B76" s="3"/>
    </row>
    <row r="77" spans="1:2" ht="20.25">
      <c r="A77" s="3"/>
      <c r="B77" s="3"/>
    </row>
    <row r="78" spans="1:2" ht="20.25">
      <c r="A78" s="3"/>
      <c r="B78" s="3"/>
    </row>
    <row r="79" spans="1:2" ht="20.25">
      <c r="A79" s="3"/>
      <c r="B79" s="3"/>
    </row>
    <row r="80" spans="1:2" ht="20.25">
      <c r="A80" s="3"/>
      <c r="B80" s="3"/>
    </row>
    <row r="81" spans="1:2" ht="20.25">
      <c r="A81" s="3"/>
      <c r="B81" s="3"/>
    </row>
    <row r="82" spans="1:2" ht="20.25">
      <c r="A82" s="3"/>
      <c r="B82" s="3"/>
    </row>
    <row r="83" spans="1:2" ht="20.25">
      <c r="A83" s="3"/>
      <c r="B83" s="3"/>
    </row>
    <row r="84" spans="1:2" ht="20.25">
      <c r="A84" s="3"/>
      <c r="B84" s="3"/>
    </row>
    <row r="85" spans="1:2" ht="20.25">
      <c r="A85" s="3"/>
      <c r="B85" s="3"/>
    </row>
    <row r="86" spans="1:2" ht="20.25">
      <c r="A86" s="3"/>
      <c r="B86" s="3"/>
    </row>
    <row r="87" spans="1:2" ht="20.25">
      <c r="A87" s="3"/>
      <c r="B87" s="3"/>
    </row>
    <row r="88" spans="1:2" ht="20.25">
      <c r="A88" s="3"/>
      <c r="B88" s="3"/>
    </row>
    <row r="89" spans="1:2" ht="20.25">
      <c r="A89" s="3"/>
      <c r="B89" s="3"/>
    </row>
    <row r="90" spans="1:2" ht="20.25">
      <c r="A90" s="3"/>
      <c r="B90" s="3"/>
    </row>
    <row r="91" spans="1:2" ht="20.25">
      <c r="A91" s="3"/>
      <c r="B91" s="3"/>
    </row>
    <row r="92" spans="1:2" ht="20.25">
      <c r="A92" s="3"/>
      <c r="B92" s="3"/>
    </row>
    <row r="93" ht="20.25">
      <c r="A93" s="4"/>
    </row>
    <row r="94" ht="20.25">
      <c r="A94" s="4"/>
    </row>
    <row r="95" ht="20.25">
      <c r="A95" s="4"/>
    </row>
    <row r="96" ht="20.25">
      <c r="A96" s="4"/>
    </row>
    <row r="97" ht="20.25">
      <c r="A97" s="4"/>
    </row>
    <row r="98" ht="20.25">
      <c r="A98" s="4"/>
    </row>
    <row r="99" ht="20.25">
      <c r="A99" s="4"/>
    </row>
  </sheetData>
  <sheetProtection/>
  <printOptions/>
  <pageMargins left="0.25" right="0.25" top="0.25" bottom="0.25" header="0.5" footer="0.5"/>
  <pageSetup fitToWidth="0" fitToHeight="1" horizontalDpi="600" verticalDpi="600" orientation="portrait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 of Berlin</dc:creator>
  <cp:keywords/>
  <dc:description/>
  <cp:lastModifiedBy>June Poland</cp:lastModifiedBy>
  <cp:lastPrinted>2020-03-03T15:10:42Z</cp:lastPrinted>
  <dcterms:created xsi:type="dcterms:W3CDTF">1999-08-04T14:54:34Z</dcterms:created>
  <dcterms:modified xsi:type="dcterms:W3CDTF">2020-03-03T15:12:05Z</dcterms:modified>
  <cp:category/>
  <cp:version/>
  <cp:contentType/>
  <cp:contentStatus/>
</cp:coreProperties>
</file>